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18915" windowHeight="11640"/>
  </bookViews>
  <sheets>
    <sheet name="PERÍODO 23-24" sheetId="29" r:id="rId1"/>
  </sheets>
  <calcPr calcId="145621"/>
</workbook>
</file>

<file path=xl/calcChain.xml><?xml version="1.0" encoding="utf-8"?>
<calcChain xmlns="http://schemas.openxmlformats.org/spreadsheetml/2006/main">
  <c r="O26" i="29" l="1"/>
  <c r="P24" i="29"/>
  <c r="P23" i="29"/>
  <c r="P22" i="29"/>
  <c r="P21" i="29"/>
  <c r="P20" i="29"/>
  <c r="P19" i="29"/>
  <c r="P18" i="29"/>
  <c r="P17" i="29"/>
  <c r="P12" i="29"/>
  <c r="P11" i="29"/>
  <c r="P10" i="29"/>
  <c r="P9" i="29"/>
  <c r="P8" i="29"/>
  <c r="P7" i="29"/>
  <c r="P6" i="29"/>
  <c r="P34" i="29"/>
  <c r="N25" i="29" l="1"/>
  <c r="M25" i="29" l="1"/>
  <c r="L25" i="29" l="1"/>
  <c r="K25" i="29" l="1"/>
  <c r="J13" i="29" l="1"/>
  <c r="J25" i="29"/>
  <c r="I25" i="29"/>
  <c r="H25" i="29"/>
  <c r="G25" i="29"/>
  <c r="F25" i="29"/>
  <c r="J26" i="29" l="1"/>
  <c r="E25" i="29"/>
  <c r="D25" i="29"/>
  <c r="O24" i="29"/>
  <c r="O23" i="29"/>
  <c r="O22" i="29"/>
  <c r="O21" i="29"/>
  <c r="O20" i="29"/>
  <c r="O19" i="29"/>
  <c r="O18" i="29"/>
  <c r="O17" i="29"/>
  <c r="N13" i="29"/>
  <c r="N26" i="29" s="1"/>
  <c r="M13" i="29"/>
  <c r="M26" i="29" s="1"/>
  <c r="L13" i="29"/>
  <c r="L26" i="29" s="1"/>
  <c r="K13" i="29"/>
  <c r="K26" i="29" s="1"/>
  <c r="I13" i="29"/>
  <c r="I26" i="29" s="1"/>
  <c r="H13" i="29"/>
  <c r="H26" i="29" s="1"/>
  <c r="G13" i="29"/>
  <c r="G26" i="29" s="1"/>
  <c r="F13" i="29"/>
  <c r="F26" i="29" s="1"/>
  <c r="E13" i="29"/>
  <c r="D13" i="29"/>
  <c r="D26" i="29" s="1"/>
  <c r="O12" i="29"/>
  <c r="O11" i="29"/>
  <c r="O10" i="29"/>
  <c r="O9" i="29"/>
  <c r="O8" i="29"/>
  <c r="O7" i="29"/>
  <c r="O6" i="29"/>
  <c r="E26" i="29" l="1"/>
  <c r="O25" i="29"/>
  <c r="O13" i="29"/>
</calcChain>
</file>

<file path=xl/sharedStrings.xml><?xml version="1.0" encoding="utf-8"?>
<sst xmlns="http://schemas.openxmlformats.org/spreadsheetml/2006/main" count="66" uniqueCount="64">
  <si>
    <t>JUNTA DEPARTAMENTAL DE TACUAREMBO</t>
  </si>
  <si>
    <t xml:space="preserve">Comisión  SALUD, HIGIENE Y ALIMENTACIÓN </t>
  </si>
  <si>
    <t>TITULARES</t>
  </si>
  <si>
    <t>Feb</t>
  </si>
  <si>
    <t>Mar</t>
  </si>
  <si>
    <t>Abr</t>
  </si>
  <si>
    <t>May</t>
  </si>
  <si>
    <t>Jun</t>
  </si>
  <si>
    <t>Jul</t>
  </si>
  <si>
    <t>Ago</t>
  </si>
  <si>
    <t>Nov</t>
  </si>
  <si>
    <t>Dic</t>
  </si>
  <si>
    <t>TOTAL</t>
  </si>
  <si>
    <t>Porcentaje</t>
  </si>
  <si>
    <t>1</t>
  </si>
  <si>
    <t xml:space="preserve">Mtra. Greyci Mary Araujo  Da Cunha </t>
  </si>
  <si>
    <t>2</t>
  </si>
  <si>
    <t xml:space="preserve">Mtra Nubia Etelvina López Pimienta </t>
  </si>
  <si>
    <t>3.1</t>
  </si>
  <si>
    <t xml:space="preserve">Enzo Sosa </t>
  </si>
  <si>
    <t>4</t>
  </si>
  <si>
    <t xml:space="preserve">Prof. Leidy Mariza Sanchez Gonzalez </t>
  </si>
  <si>
    <t>5</t>
  </si>
  <si>
    <t xml:space="preserve">Silvia Mariela Correa Rocha </t>
  </si>
  <si>
    <t>6</t>
  </si>
  <si>
    <t xml:space="preserve">Nildo Fernandez Gonzalez </t>
  </si>
  <si>
    <t>SUPLENTES</t>
  </si>
  <si>
    <t>1,1</t>
  </si>
  <si>
    <t xml:space="preserve">Abel Ritzel </t>
  </si>
  <si>
    <t>2.1</t>
  </si>
  <si>
    <t xml:space="preserve">Lila Esther De LIMA Beloqui </t>
  </si>
  <si>
    <t xml:space="preserve">Margarita Benitez </t>
  </si>
  <si>
    <t>4.1</t>
  </si>
  <si>
    <t xml:space="preserve">Veronica Leonela Sanchez Gonzalez </t>
  </si>
  <si>
    <t>5.1</t>
  </si>
  <si>
    <t xml:space="preserve">Hugo Albero Otondo García </t>
  </si>
  <si>
    <t>6.1</t>
  </si>
  <si>
    <t xml:space="preserve"> Dra. Adriana Karina Perez Santamarina </t>
  </si>
  <si>
    <t>Sheila Mercedes Schild Martinez</t>
  </si>
  <si>
    <t>7.1</t>
  </si>
  <si>
    <t xml:space="preserve">Nilda Gladys Gonzalez Corbo </t>
  </si>
  <si>
    <t>TOTAL:</t>
  </si>
  <si>
    <t>Días de reunión:</t>
  </si>
  <si>
    <t>Total Sesiones Ordinarias y Extraordinarias por mes</t>
  </si>
  <si>
    <t>Fracasadas, días:</t>
  </si>
  <si>
    <t>TOTAL SESIONES FRACASADAS</t>
  </si>
  <si>
    <t>Set.</t>
  </si>
  <si>
    <t>Oct.</t>
  </si>
  <si>
    <t>3</t>
  </si>
  <si>
    <t>Secretaria Administrativa:</t>
  </si>
  <si>
    <t xml:space="preserve">Mariela Correa </t>
  </si>
  <si>
    <t>Dr. Ricardo Rosano Bevans</t>
  </si>
  <si>
    <t>Sub Total Titulares:</t>
  </si>
  <si>
    <t xml:space="preserve">Sub Total Suplentes: </t>
  </si>
  <si>
    <t>Presidente Ejercicio 2023-2024;</t>
  </si>
  <si>
    <t>Secretario Ejercicio 2023-2024:</t>
  </si>
  <si>
    <t>Total informes emitidos durante el Ejercicio 2023-2024:</t>
  </si>
  <si>
    <t>DIA y HORA DE REUNION:</t>
  </si>
  <si>
    <t xml:space="preserve">     LUNES                19:00 hs.</t>
  </si>
  <si>
    <t>Bancada FRENTE AMPLIO</t>
  </si>
  <si>
    <t>EJERCICIO Jul. 2023 - Jun.  2024</t>
  </si>
  <si>
    <t>DIRECCION GENERAL DE SECRETARÍA</t>
  </si>
  <si>
    <t>SONIA BEATRIZ GOMEZ</t>
  </si>
  <si>
    <t>3   INFORMES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</si>
</sst>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u/>
      <sz val="10"/>
      <name val="Times New Roman"/>
      <family val="1"/>
    </font>
    <font>
      <b/>
      <u/>
      <sz val="10"/>
      <name val="Times New Roman"/>
      <family val="1"/>
    </font>
    <font>
      <b/>
      <u val="double"/>
      <sz val="10"/>
      <name val="Times New Roman"/>
      <family val="1"/>
    </font>
    <font>
      <b/>
      <sz val="10"/>
      <color theme="1"/>
      <name val="Times New Roman"/>
      <family val="1"/>
    </font>
    <font>
      <b/>
      <sz val="12"/>
      <name val="Times New Roman"/>
      <family val="1"/>
    </font>
    <font>
      <b/>
      <sz val="12"/>
      <color rgb="FFFFFFFF"/>
      <name val="Times New Roman"/>
      <family val="1"/>
    </font>
    <font>
      <sz val="10"/>
      <color rgb="FFFFFFFF"/>
      <name val="Times New Roman"/>
      <family val="1"/>
    </font>
    <font>
      <b/>
      <i/>
      <sz val="10"/>
      <name val="Times New Roman"/>
      <family val="1"/>
    </font>
    <font>
      <b/>
      <sz val="10"/>
      <color theme="6" tint="-0.499984740745262"/>
      <name val="Times New Roman"/>
      <family val="1"/>
    </font>
    <font>
      <b/>
      <sz val="10"/>
      <color rgb="FFFF0000"/>
      <name val="Times New Roman"/>
      <family val="1"/>
    </font>
    <font>
      <b/>
      <u/>
      <sz val="10"/>
      <color rgb="FFFFFFFF"/>
      <name val="Times New Roman"/>
      <family val="1"/>
    </font>
    <font>
      <sz val="12"/>
      <color theme="0"/>
      <name val="Times New Roman"/>
      <family val="1"/>
    </font>
    <font>
      <b/>
      <sz val="11"/>
      <color theme="0"/>
      <name val="Century Gothic"/>
      <family val="2"/>
    </font>
    <font>
      <b/>
      <sz val="10"/>
      <color theme="5"/>
      <name val="Times New Roman"/>
      <family val="1"/>
    </font>
    <font>
      <b/>
      <sz val="10"/>
      <color rgb="FFC00000"/>
      <name val="Times New Roman"/>
      <family val="1"/>
    </font>
    <font>
      <b/>
      <sz val="12"/>
      <color theme="0"/>
      <name val="Times New Roman"/>
      <family val="1"/>
    </font>
    <font>
      <b/>
      <u/>
      <sz val="12"/>
      <color rgb="FFFFFFFF"/>
      <name val="Times New Roman"/>
      <family val="1"/>
    </font>
    <font>
      <b/>
      <sz val="18"/>
      <color theme="0"/>
      <name val="Cambria"/>
      <family val="1"/>
    </font>
    <font>
      <b/>
      <u val="double"/>
      <sz val="16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6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49" fontId="2" fillId="0" borderId="14" xfId="0" applyNumberFormat="1" applyFont="1" applyFill="1" applyBorder="1" applyAlignment="1">
      <alignment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right" vertical="center"/>
    </xf>
    <xf numFmtId="10" fontId="2" fillId="0" borderId="22" xfId="0" applyNumberFormat="1" applyFont="1" applyFill="1" applyBorder="1" applyAlignment="1">
      <alignment horizontal="right" vertical="center"/>
    </xf>
    <xf numFmtId="0" fontId="2" fillId="0" borderId="23" xfId="0" applyFont="1" applyFill="1" applyBorder="1" applyAlignment="1">
      <alignment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vertical="center"/>
    </xf>
    <xf numFmtId="0" fontId="2" fillId="0" borderId="29" xfId="0" applyFont="1" applyFill="1" applyBorder="1" applyAlignment="1">
      <alignment horizontal="right" vertical="center"/>
    </xf>
    <xf numFmtId="0" fontId="2" fillId="3" borderId="3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164" fontId="2" fillId="0" borderId="14" xfId="1" applyNumberFormat="1" applyFont="1" applyFill="1" applyBorder="1" applyAlignment="1">
      <alignment vertical="center"/>
    </xf>
    <xf numFmtId="0" fontId="8" fillId="0" borderId="29" xfId="0" applyFont="1" applyFill="1" applyBorder="1" applyAlignment="1">
      <alignment horizontal="right" vertical="center"/>
    </xf>
    <xf numFmtId="0" fontId="9" fillId="5" borderId="6" xfId="0" applyFont="1" applyFill="1" applyBorder="1" applyAlignment="1">
      <alignment horizontal="center" vertical="center"/>
    </xf>
    <xf numFmtId="0" fontId="10" fillId="0" borderId="0" xfId="0" applyFont="1" applyFill="1" applyBorder="1"/>
    <xf numFmtId="0" fontId="11" fillId="0" borderId="35" xfId="0" applyFont="1" applyFill="1" applyBorder="1" applyAlignment="1">
      <alignment horizontal="right" vertical="center"/>
    </xf>
    <xf numFmtId="0" fontId="12" fillId="6" borderId="25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6" borderId="17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0" fontId="2" fillId="7" borderId="5" xfId="0" applyFont="1" applyFill="1" applyBorder="1"/>
    <xf numFmtId="0" fontId="3" fillId="0" borderId="2" xfId="0" applyFont="1" applyFill="1" applyBorder="1" applyAlignment="1">
      <alignment horizontal="center" vertical="center"/>
    </xf>
    <xf numFmtId="0" fontId="2" fillId="6" borderId="32" xfId="0" applyFont="1" applyFill="1" applyBorder="1" applyAlignment="1">
      <alignment horizontal="center" vertical="center"/>
    </xf>
    <xf numFmtId="0" fontId="2" fillId="6" borderId="25" xfId="0" applyFont="1" applyFill="1" applyBorder="1" applyAlignment="1">
      <alignment horizontal="center" vertical="center"/>
    </xf>
    <xf numFmtId="0" fontId="3" fillId="9" borderId="26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vertical="center"/>
    </xf>
    <xf numFmtId="0" fontId="2" fillId="7" borderId="28" xfId="0" applyFont="1" applyFill="1" applyBorder="1" applyAlignment="1">
      <alignment horizontal="center" vertical="center"/>
    </xf>
    <xf numFmtId="0" fontId="2" fillId="7" borderId="38" xfId="0" applyFont="1" applyFill="1" applyBorder="1" applyAlignment="1">
      <alignment horizontal="center" vertical="center"/>
    </xf>
    <xf numFmtId="0" fontId="2" fillId="7" borderId="4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3" xfId="0" applyFont="1" applyFill="1" applyBorder="1" applyAlignment="1">
      <alignment horizontal="left" vertical="center"/>
    </xf>
    <xf numFmtId="0" fontId="2" fillId="0" borderId="34" xfId="0" applyFont="1" applyFill="1" applyBorder="1" applyAlignment="1">
      <alignment horizontal="left" vertical="center"/>
    </xf>
    <xf numFmtId="0" fontId="2" fillId="0" borderId="42" xfId="0" applyFont="1" applyFill="1" applyBorder="1" applyAlignment="1">
      <alignment horizontal="left" vertical="center"/>
    </xf>
    <xf numFmtId="0" fontId="2" fillId="0" borderId="34" xfId="0" applyFont="1" applyFill="1" applyBorder="1" applyAlignment="1">
      <alignment horizontal="left"/>
    </xf>
    <xf numFmtId="0" fontId="2" fillId="0" borderId="43" xfId="0" applyFont="1" applyFill="1" applyBorder="1" applyAlignment="1">
      <alignment horizontal="left"/>
    </xf>
    <xf numFmtId="0" fontId="2" fillId="0" borderId="42" xfId="0" applyFont="1" applyFill="1" applyBorder="1" applyAlignment="1">
      <alignment horizontal="left"/>
    </xf>
    <xf numFmtId="0" fontId="2" fillId="0" borderId="20" xfId="0" applyFont="1" applyFill="1" applyBorder="1" applyAlignment="1">
      <alignment horizontal="left" vertical="center"/>
    </xf>
    <xf numFmtId="0" fontId="3" fillId="0" borderId="0" xfId="0" applyFont="1" applyFill="1" applyBorder="1"/>
    <xf numFmtId="0" fontId="3" fillId="0" borderId="5" xfId="0" applyFont="1" applyFill="1" applyBorder="1"/>
    <xf numFmtId="0" fontId="2" fillId="6" borderId="11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5" fillId="11" borderId="34" xfId="0" applyFont="1" applyFill="1" applyBorder="1"/>
    <xf numFmtId="0" fontId="15" fillId="11" borderId="43" xfId="0" applyFont="1" applyFill="1" applyBorder="1"/>
    <xf numFmtId="0" fontId="17" fillId="6" borderId="25" xfId="0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0" fontId="18" fillId="9" borderId="12" xfId="0" applyFont="1" applyFill="1" applyBorder="1" applyAlignment="1">
      <alignment horizontal="center" vertical="center"/>
    </xf>
    <xf numFmtId="0" fontId="18" fillId="9" borderId="26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2" fillId="0" borderId="6" xfId="0" applyFont="1" applyFill="1" applyBorder="1" applyAlignment="1"/>
    <xf numFmtId="0" fontId="2" fillId="0" borderId="7" xfId="0" applyFont="1" applyFill="1" applyBorder="1" applyAlignment="1"/>
    <xf numFmtId="0" fontId="2" fillId="0" borderId="8" xfId="0" applyFont="1" applyFill="1" applyBorder="1" applyAlignment="1"/>
    <xf numFmtId="49" fontId="2" fillId="0" borderId="22" xfId="0" applyNumberFormat="1" applyFont="1" applyFill="1" applyBorder="1" applyAlignment="1">
      <alignment vertical="center"/>
    </xf>
    <xf numFmtId="0" fontId="2" fillId="0" borderId="39" xfId="0" applyFont="1" applyFill="1" applyBorder="1" applyAlignment="1">
      <alignment horizontal="right" vertical="center"/>
    </xf>
    <xf numFmtId="0" fontId="2" fillId="13" borderId="8" xfId="0" applyFont="1" applyFill="1" applyBorder="1" applyAlignment="1">
      <alignment vertical="center"/>
    </xf>
    <xf numFmtId="0" fontId="2" fillId="2" borderId="30" xfId="0" applyFont="1" applyFill="1" applyBorder="1" applyAlignment="1">
      <alignment horizontal="right" vertical="center"/>
    </xf>
    <xf numFmtId="0" fontId="0" fillId="0" borderId="0" xfId="0" applyBorder="1"/>
    <xf numFmtId="0" fontId="2" fillId="0" borderId="7" xfId="0" applyFont="1" applyFill="1" applyBorder="1" applyAlignment="1">
      <alignment vertical="center"/>
    </xf>
    <xf numFmtId="0" fontId="14" fillId="7" borderId="0" xfId="0" applyFont="1" applyFill="1" applyBorder="1" applyAlignment="1">
      <alignment horizontal="center"/>
    </xf>
    <xf numFmtId="0" fontId="14" fillId="7" borderId="22" xfId="0" applyFont="1" applyFill="1" applyBorder="1" applyAlignment="1">
      <alignment horizontal="center"/>
    </xf>
    <xf numFmtId="0" fontId="14" fillId="7" borderId="42" xfId="0" applyFont="1" applyFill="1" applyBorder="1" applyAlignment="1"/>
    <xf numFmtId="0" fontId="5" fillId="0" borderId="27" xfId="0" applyFont="1" applyFill="1" applyBorder="1" applyAlignment="1">
      <alignment vertical="center"/>
    </xf>
    <xf numFmtId="0" fontId="5" fillId="0" borderId="45" xfId="0" applyFont="1" applyFill="1" applyBorder="1" applyAlignment="1">
      <alignment vertical="center"/>
    </xf>
    <xf numFmtId="0" fontId="9" fillId="5" borderId="6" xfId="0" applyFont="1" applyFill="1" applyBorder="1" applyAlignment="1">
      <alignment horizontal="right" vertical="center"/>
    </xf>
    <xf numFmtId="0" fontId="16" fillId="10" borderId="43" xfId="0" applyFont="1" applyFill="1" applyBorder="1" applyAlignment="1">
      <alignment horizontal="center"/>
    </xf>
    <xf numFmtId="0" fontId="16" fillId="10" borderId="4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19" fillId="12" borderId="35" xfId="0" applyFont="1" applyFill="1" applyBorder="1" applyAlignment="1">
      <alignment horizontal="center"/>
    </xf>
    <xf numFmtId="0" fontId="19" fillId="12" borderId="44" xfId="0" applyFont="1" applyFill="1" applyBorder="1" applyAlignment="1">
      <alignment horizontal="center"/>
    </xf>
    <xf numFmtId="0" fontId="19" fillId="12" borderId="4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6" borderId="21" xfId="0" applyFont="1" applyFill="1" applyBorder="1" applyAlignment="1">
      <alignment horizontal="center" vertical="center"/>
    </xf>
    <xf numFmtId="0" fontId="2" fillId="6" borderId="36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/>
    <xf numFmtId="0" fontId="3" fillId="0" borderId="0" xfId="0" applyFont="1" applyFill="1" applyBorder="1"/>
    <xf numFmtId="0" fontId="3" fillId="0" borderId="5" xfId="0" applyFont="1" applyFill="1" applyBorder="1"/>
    <xf numFmtId="0" fontId="2" fillId="6" borderId="11" xfId="0" applyFont="1" applyFill="1" applyBorder="1" applyAlignment="1">
      <alignment horizontal="center" vertical="center"/>
    </xf>
    <xf numFmtId="0" fontId="2" fillId="6" borderId="37" xfId="0" applyFont="1" applyFill="1" applyBorder="1" applyAlignment="1">
      <alignment horizontal="center" vertical="center"/>
    </xf>
    <xf numFmtId="0" fontId="2" fillId="6" borderId="3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13" fillId="8" borderId="3" xfId="0" applyFont="1" applyFill="1" applyBorder="1" applyAlignment="1">
      <alignment horizontal="center" vertical="center"/>
    </xf>
    <xf numFmtId="0" fontId="13" fillId="8" borderId="8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/>
    </xf>
    <xf numFmtId="0" fontId="2" fillId="0" borderId="43" xfId="0" applyFont="1" applyFill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left" vertical="center"/>
    </xf>
    <xf numFmtId="0" fontId="2" fillId="0" borderId="42" xfId="0" applyFont="1" applyFill="1" applyBorder="1" applyAlignment="1">
      <alignment horizontal="left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right"/>
    </xf>
    <xf numFmtId="0" fontId="2" fillId="0" borderId="42" xfId="0" applyFont="1" applyFill="1" applyBorder="1" applyAlignment="1">
      <alignment horizontal="right"/>
    </xf>
    <xf numFmtId="0" fontId="2" fillId="0" borderId="34" xfId="0" applyFont="1" applyFill="1" applyBorder="1" applyAlignment="1">
      <alignment horizontal="right" vertical="center"/>
    </xf>
    <xf numFmtId="0" fontId="2" fillId="0" borderId="42" xfId="0" applyFont="1" applyFill="1" applyBorder="1" applyAlignment="1">
      <alignment horizontal="right" vertical="center"/>
    </xf>
    <xf numFmtId="0" fontId="2" fillId="0" borderId="34" xfId="0" applyFont="1" applyFill="1" applyBorder="1" applyAlignment="1">
      <alignment horizontal="left"/>
    </xf>
    <xf numFmtId="0" fontId="2" fillId="0" borderId="43" xfId="0" applyFont="1" applyFill="1" applyBorder="1" applyAlignment="1">
      <alignment horizontal="left"/>
    </xf>
    <xf numFmtId="0" fontId="2" fillId="0" borderId="42" xfId="0" applyFont="1" applyFill="1" applyBorder="1" applyAlignment="1">
      <alignment horizontal="left"/>
    </xf>
    <xf numFmtId="0" fontId="2" fillId="0" borderId="43" xfId="0" applyFont="1" applyFill="1" applyBorder="1" applyAlignment="1">
      <alignment horizontal="right"/>
    </xf>
    <xf numFmtId="0" fontId="2" fillId="0" borderId="47" xfId="0" applyFont="1" applyFill="1" applyBorder="1" applyAlignment="1">
      <alignment horizontal="right"/>
    </xf>
    <xf numFmtId="0" fontId="9" fillId="5" borderId="34" xfId="0" applyFont="1" applyFill="1" applyBorder="1" applyAlignment="1">
      <alignment horizontal="center"/>
    </xf>
    <xf numFmtId="0" fontId="20" fillId="5" borderId="43" xfId="0" applyFont="1" applyFill="1" applyBorder="1" applyAlignment="1">
      <alignment horizontal="center"/>
    </xf>
    <xf numFmtId="0" fontId="21" fillId="10" borderId="1" xfId="0" applyFont="1" applyFill="1" applyBorder="1" applyAlignment="1">
      <alignment horizontal="center" vertical="center"/>
    </xf>
    <xf numFmtId="0" fontId="21" fillId="10" borderId="2" xfId="0" applyFont="1" applyFill="1" applyBorder="1" applyAlignment="1">
      <alignment horizontal="center" vertical="center"/>
    </xf>
    <xf numFmtId="0" fontId="21" fillId="10" borderId="3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abSelected="1" workbookViewId="0">
      <selection activeCell="B1" sqref="B1:P1"/>
    </sheetView>
  </sheetViews>
  <sheetFormatPr baseColWidth="10" defaultRowHeight="15" x14ac:dyDescent="0.25"/>
  <cols>
    <col min="1" max="1" width="5.7109375" customWidth="1"/>
    <col min="2" max="2" width="4.7109375" customWidth="1"/>
    <col min="3" max="3" width="32.7109375" customWidth="1"/>
    <col min="4" max="14" width="4.7109375" customWidth="1"/>
    <col min="15" max="15" width="7.140625" bestFit="1" customWidth="1"/>
    <col min="16" max="16" width="11.42578125" customWidth="1"/>
  </cols>
  <sheetData>
    <row r="1" spans="1:16" ht="27.75" customHeight="1" x14ac:dyDescent="0.25">
      <c r="B1" s="143" t="s">
        <v>0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5"/>
    </row>
    <row r="2" spans="1:16" ht="28.5" customHeight="1" x14ac:dyDescent="0.25">
      <c r="B2" s="146" t="s">
        <v>1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8"/>
    </row>
    <row r="3" spans="1:16" ht="19.5" customHeight="1" thickBot="1" x14ac:dyDescent="0.3">
      <c r="B3" s="79"/>
      <c r="C3" s="80"/>
      <c r="D3" s="101" t="s">
        <v>60</v>
      </c>
      <c r="E3" s="102"/>
      <c r="F3" s="102"/>
      <c r="G3" s="102"/>
      <c r="H3" s="102"/>
      <c r="I3" s="102"/>
      <c r="J3" s="102"/>
      <c r="K3" s="102"/>
      <c r="L3" s="102"/>
      <c r="M3" s="102"/>
      <c r="N3" s="103"/>
      <c r="O3" s="80"/>
      <c r="P3" s="81"/>
    </row>
    <row r="4" spans="1:16" x14ac:dyDescent="0.25">
      <c r="B4" s="97"/>
      <c r="C4" s="99" t="s">
        <v>2</v>
      </c>
      <c r="D4" s="91" t="s">
        <v>8</v>
      </c>
      <c r="E4" s="91" t="s">
        <v>9</v>
      </c>
      <c r="F4" s="91" t="s">
        <v>46</v>
      </c>
      <c r="G4" s="91" t="s">
        <v>47</v>
      </c>
      <c r="H4" s="91" t="s">
        <v>10</v>
      </c>
      <c r="I4" s="92" t="s">
        <v>11</v>
      </c>
      <c r="J4" s="91" t="s">
        <v>3</v>
      </c>
      <c r="K4" s="91" t="s">
        <v>4</v>
      </c>
      <c r="L4" s="91" t="s">
        <v>5</v>
      </c>
      <c r="M4" s="91" t="s">
        <v>6</v>
      </c>
      <c r="N4" s="91" t="s">
        <v>7</v>
      </c>
      <c r="O4" s="1" t="s">
        <v>12</v>
      </c>
      <c r="P4" s="2" t="s">
        <v>13</v>
      </c>
    </row>
    <row r="5" spans="1:16" ht="15.75" thickBot="1" x14ac:dyDescent="0.3">
      <c r="B5" s="98"/>
      <c r="C5" s="100"/>
      <c r="D5" s="3"/>
      <c r="E5" s="3"/>
      <c r="F5" s="3"/>
      <c r="G5" s="3"/>
      <c r="H5" s="3"/>
      <c r="I5" s="3"/>
      <c r="J5" s="3"/>
      <c r="K5" s="3"/>
      <c r="L5" s="3"/>
      <c r="M5" s="3"/>
      <c r="N5" s="4"/>
      <c r="O5" s="5"/>
      <c r="P5" s="6"/>
    </row>
    <row r="6" spans="1:16" ht="15.75" thickBot="1" x14ac:dyDescent="0.3">
      <c r="B6" s="7" t="s">
        <v>14</v>
      </c>
      <c r="C6" s="2" t="s">
        <v>15</v>
      </c>
      <c r="D6" s="8"/>
      <c r="E6" s="9"/>
      <c r="F6" s="9"/>
      <c r="G6" s="9"/>
      <c r="H6" s="9"/>
      <c r="I6" s="9"/>
      <c r="J6" s="9"/>
      <c r="K6" s="9"/>
      <c r="L6" s="9"/>
      <c r="M6" s="9"/>
      <c r="N6" s="10"/>
      <c r="O6" s="11">
        <f>SUM(D6:N6)</f>
        <v>0</v>
      </c>
      <c r="P6" s="12">
        <f>O6/41</f>
        <v>0</v>
      </c>
    </row>
    <row r="7" spans="1:16" ht="15.75" thickBot="1" x14ac:dyDescent="0.3">
      <c r="B7" s="7" t="s">
        <v>16</v>
      </c>
      <c r="C7" s="13" t="s">
        <v>17</v>
      </c>
      <c r="D7" s="14"/>
      <c r="E7" s="15"/>
      <c r="F7" s="16"/>
      <c r="G7" s="15"/>
      <c r="H7" s="16"/>
      <c r="I7" s="16"/>
      <c r="J7" s="16"/>
      <c r="K7" s="16"/>
      <c r="L7" s="16"/>
      <c r="M7" s="16"/>
      <c r="N7" s="17"/>
      <c r="O7" s="11">
        <f t="shared" ref="O7:O13" si="0">SUM(D7:N7)</f>
        <v>0</v>
      </c>
      <c r="P7" s="12">
        <f t="shared" ref="P7:P12" si="1">O7/41</f>
        <v>0</v>
      </c>
    </row>
    <row r="8" spans="1:16" ht="15.75" thickBot="1" x14ac:dyDescent="0.3">
      <c r="B8" s="7" t="s">
        <v>48</v>
      </c>
      <c r="C8" s="13" t="s">
        <v>19</v>
      </c>
      <c r="D8" s="14"/>
      <c r="E8" s="15"/>
      <c r="F8" s="18"/>
      <c r="G8" s="15"/>
      <c r="H8" s="18"/>
      <c r="I8" s="15"/>
      <c r="J8" s="18"/>
      <c r="K8" s="15"/>
      <c r="L8" s="18"/>
      <c r="M8" s="15"/>
      <c r="N8" s="17"/>
      <c r="O8" s="11">
        <f t="shared" si="0"/>
        <v>0</v>
      </c>
      <c r="P8" s="12">
        <f t="shared" si="1"/>
        <v>0</v>
      </c>
    </row>
    <row r="9" spans="1:16" ht="15.75" thickBot="1" x14ac:dyDescent="0.3">
      <c r="B9" s="7" t="s">
        <v>48</v>
      </c>
      <c r="C9" s="13" t="s">
        <v>21</v>
      </c>
      <c r="D9" s="14"/>
      <c r="E9" s="18"/>
      <c r="F9" s="18"/>
      <c r="G9" s="18">
        <v>1</v>
      </c>
      <c r="H9" s="18">
        <v>1</v>
      </c>
      <c r="I9" s="18"/>
      <c r="J9" s="18"/>
      <c r="K9" s="18"/>
      <c r="L9" s="18"/>
      <c r="M9" s="18"/>
      <c r="N9" s="17"/>
      <c r="O9" s="11">
        <f t="shared" si="0"/>
        <v>2</v>
      </c>
      <c r="P9" s="12">
        <f t="shared" si="1"/>
        <v>4.878048780487805E-2</v>
      </c>
    </row>
    <row r="10" spans="1:16" ht="15.75" thickBot="1" x14ac:dyDescent="0.3">
      <c r="B10" s="7" t="s">
        <v>20</v>
      </c>
      <c r="C10" s="13" t="s">
        <v>23</v>
      </c>
      <c r="D10" s="14">
        <v>3</v>
      </c>
      <c r="E10" s="18">
        <v>5</v>
      </c>
      <c r="F10" s="18">
        <v>3</v>
      </c>
      <c r="G10" s="18">
        <v>2</v>
      </c>
      <c r="H10" s="18">
        <v>2</v>
      </c>
      <c r="I10" s="18">
        <v>2</v>
      </c>
      <c r="J10" s="18">
        <v>2</v>
      </c>
      <c r="K10" s="18">
        <v>1</v>
      </c>
      <c r="L10" s="18">
        <v>5</v>
      </c>
      <c r="M10" s="18">
        <v>2</v>
      </c>
      <c r="N10" s="17">
        <v>1</v>
      </c>
      <c r="O10" s="11">
        <f t="shared" si="0"/>
        <v>28</v>
      </c>
      <c r="P10" s="12">
        <f t="shared" si="1"/>
        <v>0.68292682926829273</v>
      </c>
    </row>
    <row r="11" spans="1:16" ht="15.75" thickBot="1" x14ac:dyDescent="0.3">
      <c r="B11" s="7" t="s">
        <v>22</v>
      </c>
      <c r="C11" s="13" t="s">
        <v>51</v>
      </c>
      <c r="D11" s="14"/>
      <c r="E11" s="18"/>
      <c r="F11" s="18"/>
      <c r="G11" s="18"/>
      <c r="H11" s="18"/>
      <c r="I11" s="18"/>
      <c r="J11" s="18"/>
      <c r="K11" s="18"/>
      <c r="L11" s="18"/>
      <c r="M11" s="18"/>
      <c r="N11" s="17"/>
      <c r="O11" s="11">
        <f t="shared" si="0"/>
        <v>0</v>
      </c>
      <c r="P11" s="12">
        <f t="shared" si="1"/>
        <v>0</v>
      </c>
    </row>
    <row r="12" spans="1:16" ht="15.75" thickBot="1" x14ac:dyDescent="0.3">
      <c r="B12" s="82" t="s">
        <v>24</v>
      </c>
      <c r="C12" s="13" t="s">
        <v>25</v>
      </c>
      <c r="D12" s="14"/>
      <c r="E12" s="18"/>
      <c r="F12" s="18"/>
      <c r="G12" s="18"/>
      <c r="H12" s="18"/>
      <c r="I12" s="18"/>
      <c r="J12" s="18"/>
      <c r="K12" s="18"/>
      <c r="L12" s="18"/>
      <c r="M12" s="18"/>
      <c r="N12" s="17"/>
      <c r="O12" s="11">
        <f t="shared" si="0"/>
        <v>0</v>
      </c>
      <c r="P12" s="12">
        <f t="shared" si="1"/>
        <v>0</v>
      </c>
    </row>
    <row r="13" spans="1:16" ht="15.75" thickBot="1" x14ac:dyDescent="0.3">
      <c r="B13" s="44"/>
      <c r="C13" s="83" t="s">
        <v>52</v>
      </c>
      <c r="D13" s="21">
        <f t="shared" ref="D13:I13" si="2">SUM(D6:D12)</f>
        <v>3</v>
      </c>
      <c r="E13" s="21">
        <f t="shared" si="2"/>
        <v>5</v>
      </c>
      <c r="F13" s="21">
        <f t="shared" si="2"/>
        <v>3</v>
      </c>
      <c r="G13" s="21">
        <f t="shared" si="2"/>
        <v>3</v>
      </c>
      <c r="H13" s="21">
        <f t="shared" si="2"/>
        <v>3</v>
      </c>
      <c r="I13" s="21">
        <f t="shared" si="2"/>
        <v>2</v>
      </c>
      <c r="J13" s="21">
        <f>SUM(J6:J12)</f>
        <v>2</v>
      </c>
      <c r="K13" s="21">
        <f>SUM(K6:K12)</f>
        <v>1</v>
      </c>
      <c r="L13" s="21">
        <f>SUM(L6:L12)</f>
        <v>5</v>
      </c>
      <c r="M13" s="21">
        <f>SUM(M6:M12)</f>
        <v>2</v>
      </c>
      <c r="N13" s="21">
        <f>SUM(N6:N12)</f>
        <v>1</v>
      </c>
      <c r="O13" s="85">
        <f t="shared" si="0"/>
        <v>30</v>
      </c>
      <c r="P13" s="22"/>
    </row>
    <row r="14" spans="1:16" x14ac:dyDescent="0.25">
      <c r="A14" s="86"/>
      <c r="B14" s="96"/>
      <c r="C14" s="96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23"/>
    </row>
    <row r="15" spans="1:16" x14ac:dyDescent="0.25">
      <c r="A15" s="86"/>
      <c r="B15" s="96"/>
      <c r="C15" s="104" t="s">
        <v>26</v>
      </c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24"/>
    </row>
    <row r="16" spans="1:16" ht="15.75" thickBot="1" x14ac:dyDescent="0.3">
      <c r="A16" s="86"/>
      <c r="B16" s="96"/>
      <c r="C16" s="104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24"/>
    </row>
    <row r="17" spans="1:16" ht="15.75" thickBot="1" x14ac:dyDescent="0.3">
      <c r="B17" s="7" t="s">
        <v>27</v>
      </c>
      <c r="C17" s="2" t="s">
        <v>28</v>
      </c>
      <c r="D17" s="25">
        <v>3</v>
      </c>
      <c r="E17" s="26">
        <v>5</v>
      </c>
      <c r="F17" s="26">
        <v>4</v>
      </c>
      <c r="G17" s="26">
        <v>0</v>
      </c>
      <c r="H17" s="26">
        <v>4</v>
      </c>
      <c r="I17" s="26">
        <v>2</v>
      </c>
      <c r="J17" s="26">
        <v>2</v>
      </c>
      <c r="K17" s="26">
        <v>3</v>
      </c>
      <c r="L17" s="26">
        <v>5</v>
      </c>
      <c r="M17" s="26">
        <v>4</v>
      </c>
      <c r="N17" s="27">
        <v>2</v>
      </c>
      <c r="O17" s="28">
        <f t="shared" ref="O17:O25" si="3">SUM(D17:N17)</f>
        <v>34</v>
      </c>
      <c r="P17" s="12">
        <f>O17/41</f>
        <v>0.82926829268292679</v>
      </c>
    </row>
    <row r="18" spans="1:16" ht="15.75" thickBot="1" x14ac:dyDescent="0.3">
      <c r="B18" s="13" t="s">
        <v>29</v>
      </c>
      <c r="C18" s="13" t="s">
        <v>30</v>
      </c>
      <c r="D18" s="29">
        <v>3</v>
      </c>
      <c r="E18" s="30">
        <v>4</v>
      </c>
      <c r="F18" s="30">
        <v>4</v>
      </c>
      <c r="G18" s="30">
        <v>3</v>
      </c>
      <c r="H18" s="30">
        <v>4</v>
      </c>
      <c r="I18" s="30">
        <v>1</v>
      </c>
      <c r="J18" s="30">
        <v>2</v>
      </c>
      <c r="K18" s="30">
        <v>2</v>
      </c>
      <c r="L18" s="30">
        <v>5</v>
      </c>
      <c r="M18" s="30">
        <v>3</v>
      </c>
      <c r="N18" s="31">
        <v>2</v>
      </c>
      <c r="O18" s="28">
        <f t="shared" si="3"/>
        <v>33</v>
      </c>
      <c r="P18" s="12">
        <f t="shared" ref="P18:P24" si="4">O18/41</f>
        <v>0.80487804878048785</v>
      </c>
    </row>
    <row r="19" spans="1:16" ht="15.75" thickBot="1" x14ac:dyDescent="0.3">
      <c r="B19" s="13" t="s">
        <v>18</v>
      </c>
      <c r="C19" s="13" t="s">
        <v>31</v>
      </c>
      <c r="D19" s="29">
        <v>1</v>
      </c>
      <c r="E19" s="30">
        <v>5</v>
      </c>
      <c r="F19" s="30">
        <v>0</v>
      </c>
      <c r="G19" s="30">
        <v>3</v>
      </c>
      <c r="H19" s="30">
        <v>2</v>
      </c>
      <c r="I19" s="30">
        <v>2</v>
      </c>
      <c r="J19" s="30">
        <v>1</v>
      </c>
      <c r="K19" s="30">
        <v>3</v>
      </c>
      <c r="L19" s="30">
        <v>2</v>
      </c>
      <c r="M19" s="30">
        <v>3</v>
      </c>
      <c r="N19" s="31">
        <v>2</v>
      </c>
      <c r="O19" s="28">
        <f t="shared" si="3"/>
        <v>24</v>
      </c>
      <c r="P19" s="12">
        <f t="shared" si="4"/>
        <v>0.58536585365853655</v>
      </c>
    </row>
    <row r="20" spans="1:16" ht="15.75" thickBot="1" x14ac:dyDescent="0.3">
      <c r="B20" s="13" t="s">
        <v>32</v>
      </c>
      <c r="C20" s="13" t="s">
        <v>33</v>
      </c>
      <c r="D20" s="29">
        <v>1</v>
      </c>
      <c r="E20" s="30">
        <v>3</v>
      </c>
      <c r="F20" s="30">
        <v>3</v>
      </c>
      <c r="G20" s="30">
        <v>3</v>
      </c>
      <c r="H20" s="30">
        <v>4</v>
      </c>
      <c r="I20" s="30"/>
      <c r="J20" s="30">
        <v>2</v>
      </c>
      <c r="K20" s="30">
        <v>2</v>
      </c>
      <c r="L20" s="30">
        <v>4</v>
      </c>
      <c r="M20" s="30">
        <v>3</v>
      </c>
      <c r="N20" s="31">
        <v>1</v>
      </c>
      <c r="O20" s="28">
        <f t="shared" si="3"/>
        <v>26</v>
      </c>
      <c r="P20" s="12">
        <f t="shared" si="4"/>
        <v>0.63414634146341464</v>
      </c>
    </row>
    <row r="21" spans="1:16" ht="15.75" thickBot="1" x14ac:dyDescent="0.3">
      <c r="B21" s="13" t="s">
        <v>34</v>
      </c>
      <c r="C21" s="13" t="s">
        <v>35</v>
      </c>
      <c r="D21" s="29"/>
      <c r="E21" s="30"/>
      <c r="F21" s="30"/>
      <c r="G21" s="30"/>
      <c r="H21" s="30"/>
      <c r="I21" s="30"/>
      <c r="J21" s="30"/>
      <c r="K21" s="30"/>
      <c r="L21" s="30"/>
      <c r="M21" s="30"/>
      <c r="N21" s="31"/>
      <c r="O21" s="28">
        <f t="shared" si="3"/>
        <v>0</v>
      </c>
      <c r="P21" s="12">
        <f t="shared" si="4"/>
        <v>0</v>
      </c>
    </row>
    <row r="22" spans="1:16" ht="15.75" thickBot="1" x14ac:dyDescent="0.3">
      <c r="B22" s="13" t="s">
        <v>34</v>
      </c>
      <c r="C22" s="13" t="s">
        <v>37</v>
      </c>
      <c r="D22" s="29">
        <v>3</v>
      </c>
      <c r="E22" s="30">
        <v>5</v>
      </c>
      <c r="F22" s="30">
        <v>4</v>
      </c>
      <c r="G22" s="32">
        <v>3</v>
      </c>
      <c r="H22" s="30">
        <v>4</v>
      </c>
      <c r="I22" s="30">
        <v>2</v>
      </c>
      <c r="J22" s="30">
        <v>2</v>
      </c>
      <c r="K22" s="30">
        <v>3</v>
      </c>
      <c r="L22" s="30">
        <v>3</v>
      </c>
      <c r="M22" s="30">
        <v>4</v>
      </c>
      <c r="N22" s="31">
        <v>2</v>
      </c>
      <c r="O22" s="28">
        <f t="shared" si="3"/>
        <v>35</v>
      </c>
      <c r="P22" s="12">
        <f t="shared" si="4"/>
        <v>0.85365853658536583</v>
      </c>
    </row>
    <row r="23" spans="1:16" ht="15.75" thickBot="1" x14ac:dyDescent="0.3">
      <c r="B23" s="13" t="s">
        <v>36</v>
      </c>
      <c r="C23" s="13" t="s">
        <v>38</v>
      </c>
      <c r="D23" s="29"/>
      <c r="E23" s="30"/>
      <c r="F23" s="30"/>
      <c r="G23" s="32"/>
      <c r="H23" s="30"/>
      <c r="I23" s="30"/>
      <c r="J23" s="30"/>
      <c r="K23" s="30"/>
      <c r="L23" s="30"/>
      <c r="M23" s="30"/>
      <c r="N23" s="31"/>
      <c r="O23" s="28">
        <f t="shared" si="3"/>
        <v>0</v>
      </c>
      <c r="P23" s="12">
        <f t="shared" si="4"/>
        <v>0</v>
      </c>
    </row>
    <row r="24" spans="1:16" ht="15.75" thickBot="1" x14ac:dyDescent="0.3">
      <c r="B24" s="33" t="s">
        <v>39</v>
      </c>
      <c r="C24" s="13" t="s">
        <v>40</v>
      </c>
      <c r="D24" s="29">
        <v>1</v>
      </c>
      <c r="E24" s="30">
        <v>3</v>
      </c>
      <c r="F24" s="30">
        <v>2</v>
      </c>
      <c r="G24" s="32">
        <v>3</v>
      </c>
      <c r="H24" s="30">
        <v>3</v>
      </c>
      <c r="I24" s="30">
        <v>1</v>
      </c>
      <c r="J24" s="30">
        <v>2</v>
      </c>
      <c r="K24" s="30">
        <v>2</v>
      </c>
      <c r="L24" s="30">
        <v>4</v>
      </c>
      <c r="M24" s="30">
        <v>3</v>
      </c>
      <c r="N24" s="31">
        <v>1</v>
      </c>
      <c r="O24" s="28">
        <f t="shared" si="3"/>
        <v>25</v>
      </c>
      <c r="P24" s="12">
        <f t="shared" si="4"/>
        <v>0.6097560975609756</v>
      </c>
    </row>
    <row r="25" spans="1:16" ht="15.75" thickBot="1" x14ac:dyDescent="0.3">
      <c r="B25" s="19"/>
      <c r="C25" s="20" t="s">
        <v>53</v>
      </c>
      <c r="D25" s="34">
        <f t="shared" ref="D25:J25" si="5">SUM(D17:D24)</f>
        <v>12</v>
      </c>
      <c r="E25" s="34">
        <f t="shared" si="5"/>
        <v>25</v>
      </c>
      <c r="F25" s="34">
        <f t="shared" si="5"/>
        <v>17</v>
      </c>
      <c r="G25" s="34">
        <f t="shared" si="5"/>
        <v>15</v>
      </c>
      <c r="H25" s="34">
        <f t="shared" si="5"/>
        <v>21</v>
      </c>
      <c r="I25" s="34">
        <f t="shared" si="5"/>
        <v>8</v>
      </c>
      <c r="J25" s="34">
        <f t="shared" si="5"/>
        <v>11</v>
      </c>
      <c r="K25" s="34">
        <f>SUM(K17:K24)</f>
        <v>15</v>
      </c>
      <c r="L25" s="34">
        <f>SUM(L17:L24)</f>
        <v>23</v>
      </c>
      <c r="M25" s="34">
        <f>SUM(M17:M24)</f>
        <v>20</v>
      </c>
      <c r="N25" s="35">
        <f>SUM(N17:N24)</f>
        <v>10</v>
      </c>
      <c r="O25" s="84">
        <f t="shared" si="3"/>
        <v>177</v>
      </c>
      <c r="P25" s="36"/>
    </row>
    <row r="26" spans="1:16" ht="16.5" thickBot="1" x14ac:dyDescent="0.3">
      <c r="B26" s="19"/>
      <c r="C26" s="37" t="s">
        <v>41</v>
      </c>
      <c r="D26" s="38">
        <f>D13+D25</f>
        <v>15</v>
      </c>
      <c r="E26" s="38">
        <f t="shared" ref="E26:N26" si="6">E13+E25</f>
        <v>30</v>
      </c>
      <c r="F26" s="38">
        <f t="shared" si="6"/>
        <v>20</v>
      </c>
      <c r="G26" s="38">
        <f t="shared" si="6"/>
        <v>18</v>
      </c>
      <c r="H26" s="38">
        <f t="shared" si="6"/>
        <v>24</v>
      </c>
      <c r="I26" s="38">
        <f t="shared" si="6"/>
        <v>10</v>
      </c>
      <c r="J26" s="38">
        <f t="shared" si="6"/>
        <v>13</v>
      </c>
      <c r="K26" s="38">
        <f t="shared" si="6"/>
        <v>16</v>
      </c>
      <c r="L26" s="38">
        <f t="shared" si="6"/>
        <v>28</v>
      </c>
      <c r="M26" s="38">
        <f t="shared" si="6"/>
        <v>22</v>
      </c>
      <c r="N26" s="38">
        <f t="shared" si="6"/>
        <v>11</v>
      </c>
      <c r="O26" s="93">
        <f>SUM(O13+O25)</f>
        <v>207</v>
      </c>
      <c r="P26" s="36"/>
    </row>
    <row r="27" spans="1:16" x14ac:dyDescent="0.25">
      <c r="A27" s="86"/>
      <c r="B27" s="78"/>
      <c r="C27" s="66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67"/>
    </row>
    <row r="28" spans="1:16" x14ac:dyDescent="0.25">
      <c r="A28" s="86"/>
      <c r="B28" s="78"/>
      <c r="C28" s="40" t="s">
        <v>42</v>
      </c>
      <c r="D28" s="41">
        <v>4</v>
      </c>
      <c r="E28" s="41">
        <v>1</v>
      </c>
      <c r="F28" s="41">
        <v>5</v>
      </c>
      <c r="G28" s="41">
        <v>3</v>
      </c>
      <c r="H28" s="41">
        <v>7</v>
      </c>
      <c r="I28" s="41">
        <v>5</v>
      </c>
      <c r="J28" s="41">
        <v>20</v>
      </c>
      <c r="K28" s="41">
        <v>5</v>
      </c>
      <c r="L28" s="41">
        <v>2</v>
      </c>
      <c r="M28" s="41">
        <v>7</v>
      </c>
      <c r="N28" s="42">
        <v>4</v>
      </c>
      <c r="O28" s="43"/>
      <c r="P28" s="67"/>
    </row>
    <row r="29" spans="1:16" x14ac:dyDescent="0.25">
      <c r="A29" s="86"/>
      <c r="B29" s="78"/>
      <c r="C29" s="44"/>
      <c r="D29" s="41">
        <v>11</v>
      </c>
      <c r="E29" s="41">
        <v>8</v>
      </c>
      <c r="F29" s="41">
        <v>12</v>
      </c>
      <c r="G29" s="41">
        <v>10</v>
      </c>
      <c r="H29" s="41">
        <v>14</v>
      </c>
      <c r="I29" s="41">
        <v>12</v>
      </c>
      <c r="J29" s="41">
        <v>27</v>
      </c>
      <c r="K29" s="41">
        <v>12</v>
      </c>
      <c r="L29" s="41">
        <v>9</v>
      </c>
      <c r="M29" s="41">
        <v>14</v>
      </c>
      <c r="N29" s="42">
        <v>11</v>
      </c>
      <c r="O29" s="43"/>
      <c r="P29" s="67"/>
    </row>
    <row r="30" spans="1:16" x14ac:dyDescent="0.25">
      <c r="A30" s="86"/>
      <c r="B30" s="78"/>
      <c r="C30" s="44"/>
      <c r="D30" s="41">
        <v>25</v>
      </c>
      <c r="E30" s="41">
        <v>15</v>
      </c>
      <c r="F30" s="73">
        <v>19</v>
      </c>
      <c r="G30" s="41">
        <v>17</v>
      </c>
      <c r="H30" s="41">
        <v>21</v>
      </c>
      <c r="I30" s="41"/>
      <c r="J30" s="41"/>
      <c r="K30" s="41">
        <v>19</v>
      </c>
      <c r="L30" s="41">
        <v>16</v>
      </c>
      <c r="M30" s="41">
        <v>21</v>
      </c>
      <c r="N30" s="75">
        <v>18</v>
      </c>
      <c r="O30" s="43"/>
      <c r="P30" s="67"/>
    </row>
    <row r="31" spans="1:16" x14ac:dyDescent="0.25">
      <c r="A31" s="86"/>
      <c r="B31" s="78"/>
      <c r="C31" s="44"/>
      <c r="D31" s="41"/>
      <c r="E31" s="41">
        <v>22</v>
      </c>
      <c r="F31" s="41">
        <v>26</v>
      </c>
      <c r="G31" s="73">
        <v>24</v>
      </c>
      <c r="H31" s="41">
        <v>28</v>
      </c>
      <c r="I31" s="41"/>
      <c r="J31" s="41"/>
      <c r="K31" s="41"/>
      <c r="L31" s="41">
        <v>23</v>
      </c>
      <c r="M31" s="41">
        <v>28</v>
      </c>
      <c r="N31" s="75">
        <v>25</v>
      </c>
      <c r="O31" s="43"/>
      <c r="P31" s="67"/>
    </row>
    <row r="32" spans="1:16" x14ac:dyDescent="0.25">
      <c r="A32" s="86"/>
      <c r="B32" s="78"/>
      <c r="C32" s="44"/>
      <c r="D32" s="41"/>
      <c r="E32" s="41">
        <v>29</v>
      </c>
      <c r="F32" s="41"/>
      <c r="G32" s="73">
        <v>31</v>
      </c>
      <c r="H32" s="41"/>
      <c r="I32" s="41"/>
      <c r="J32" s="41"/>
      <c r="K32" s="41"/>
      <c r="L32" s="41">
        <v>30</v>
      </c>
      <c r="M32" s="41"/>
      <c r="N32" s="42"/>
      <c r="O32" s="43"/>
      <c r="P32" s="67"/>
    </row>
    <row r="33" spans="1:16" ht="15.75" thickBot="1" x14ac:dyDescent="0.3">
      <c r="A33" s="86"/>
      <c r="B33" s="78"/>
      <c r="C33" s="44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6"/>
      <c r="O33" s="47"/>
      <c r="P33" s="48"/>
    </row>
    <row r="34" spans="1:16" x14ac:dyDescent="0.25">
      <c r="A34" s="86"/>
      <c r="B34" s="105"/>
      <c r="C34" s="106" t="s">
        <v>43</v>
      </c>
      <c r="D34" s="108">
        <v>3</v>
      </c>
      <c r="E34" s="116">
        <v>5</v>
      </c>
      <c r="F34" s="116">
        <v>4</v>
      </c>
      <c r="G34" s="116">
        <v>5</v>
      </c>
      <c r="H34" s="116">
        <v>4</v>
      </c>
      <c r="I34" s="116">
        <v>2</v>
      </c>
      <c r="J34" s="116">
        <v>2</v>
      </c>
      <c r="K34" s="116">
        <v>3</v>
      </c>
      <c r="L34" s="116">
        <v>5</v>
      </c>
      <c r="M34" s="116">
        <v>4</v>
      </c>
      <c r="N34" s="119">
        <v>4</v>
      </c>
      <c r="O34" s="121"/>
      <c r="P34" s="123">
        <f>SUM(D34:N34)</f>
        <v>41</v>
      </c>
    </row>
    <row r="35" spans="1:16" ht="15.75" thickBot="1" x14ac:dyDescent="0.3">
      <c r="A35" s="86"/>
      <c r="B35" s="105"/>
      <c r="C35" s="107"/>
      <c r="D35" s="109"/>
      <c r="E35" s="117"/>
      <c r="F35" s="117"/>
      <c r="G35" s="117"/>
      <c r="H35" s="117"/>
      <c r="I35" s="118"/>
      <c r="J35" s="117"/>
      <c r="K35" s="117"/>
      <c r="L35" s="117"/>
      <c r="M35" s="117"/>
      <c r="N35" s="120"/>
      <c r="O35" s="122"/>
      <c r="P35" s="124"/>
    </row>
    <row r="36" spans="1:16" ht="15.75" thickBot="1" x14ac:dyDescent="0.3">
      <c r="A36" s="86"/>
      <c r="B36" s="78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67"/>
    </row>
    <row r="37" spans="1:16" x14ac:dyDescent="0.25">
      <c r="A37" s="86"/>
      <c r="B37" s="78"/>
      <c r="C37" s="110" t="s">
        <v>44</v>
      </c>
      <c r="D37" s="69"/>
      <c r="E37" s="68"/>
      <c r="F37" s="74">
        <v>19</v>
      </c>
      <c r="G37" s="74">
        <v>24</v>
      </c>
      <c r="H37" s="68"/>
      <c r="I37" s="68"/>
      <c r="J37" s="68"/>
      <c r="K37" s="68"/>
      <c r="L37" s="68"/>
      <c r="M37" s="68"/>
      <c r="N37" s="76">
        <v>18</v>
      </c>
      <c r="O37" s="112" t="s">
        <v>45</v>
      </c>
      <c r="P37" s="113"/>
    </row>
    <row r="38" spans="1:16" x14ac:dyDescent="0.25">
      <c r="A38" s="86"/>
      <c r="B38" s="78"/>
      <c r="C38" s="111"/>
      <c r="D38" s="50"/>
      <c r="E38" s="51"/>
      <c r="F38" s="51"/>
      <c r="G38" s="73">
        <v>31</v>
      </c>
      <c r="H38" s="51"/>
      <c r="I38" s="51"/>
      <c r="J38" s="51"/>
      <c r="K38" s="51"/>
      <c r="L38" s="51"/>
      <c r="M38" s="51"/>
      <c r="N38" s="77">
        <v>25</v>
      </c>
      <c r="O38" s="114"/>
      <c r="P38" s="115"/>
    </row>
    <row r="39" spans="1:16" x14ac:dyDescent="0.25">
      <c r="A39" s="86"/>
      <c r="B39" s="78"/>
      <c r="C39" s="111"/>
      <c r="D39" s="50"/>
      <c r="E39" s="51"/>
      <c r="F39" s="51"/>
      <c r="G39" s="51"/>
      <c r="H39" s="51"/>
      <c r="I39" s="51"/>
      <c r="J39" s="51"/>
      <c r="K39" s="51"/>
      <c r="L39" s="51"/>
      <c r="M39" s="51"/>
      <c r="N39" s="52"/>
      <c r="O39" s="114"/>
      <c r="P39" s="115"/>
    </row>
    <row r="40" spans="1:16" x14ac:dyDescent="0.25">
      <c r="A40" s="86"/>
      <c r="B40" s="78"/>
      <c r="C40" s="65"/>
      <c r="D40" s="50"/>
      <c r="E40" s="51"/>
      <c r="F40" s="51"/>
      <c r="G40" s="51"/>
      <c r="H40" s="51"/>
      <c r="I40" s="51"/>
      <c r="J40" s="51"/>
      <c r="K40" s="51"/>
      <c r="L40" s="51"/>
      <c r="M40" s="51"/>
      <c r="N40" s="52"/>
      <c r="O40" s="66"/>
      <c r="P40" s="67"/>
    </row>
    <row r="41" spans="1:16" ht="15.75" thickBot="1" x14ac:dyDescent="0.3">
      <c r="A41" s="86"/>
      <c r="B41" s="87"/>
      <c r="C41" s="53"/>
      <c r="D41" s="54"/>
      <c r="E41" s="55"/>
      <c r="F41" s="55"/>
      <c r="G41" s="55"/>
      <c r="H41" s="55"/>
      <c r="I41" s="55"/>
      <c r="J41" s="55"/>
      <c r="K41" s="55"/>
      <c r="L41" s="55"/>
      <c r="M41" s="55"/>
      <c r="N41" s="56"/>
      <c r="O41" s="130">
        <v>5</v>
      </c>
      <c r="P41" s="131"/>
    </row>
    <row r="42" spans="1:16" ht="15.75" thickBot="1" x14ac:dyDescent="0.3">
      <c r="B42" s="132" t="s">
        <v>54</v>
      </c>
      <c r="C42" s="133"/>
      <c r="D42" s="62" t="s">
        <v>50</v>
      </c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4"/>
    </row>
    <row r="43" spans="1:16" ht="15.75" thickBot="1" x14ac:dyDescent="0.3">
      <c r="B43" s="134" t="s">
        <v>55</v>
      </c>
      <c r="C43" s="135"/>
      <c r="D43" s="62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4"/>
    </row>
    <row r="44" spans="1:16" ht="15.75" thickBot="1" x14ac:dyDescent="0.3">
      <c r="B44" s="134" t="s">
        <v>57</v>
      </c>
      <c r="C44" s="135"/>
      <c r="D44" s="136" t="s">
        <v>58</v>
      </c>
      <c r="E44" s="137"/>
      <c r="F44" s="137"/>
      <c r="G44" s="137"/>
      <c r="H44" s="137"/>
      <c r="I44" s="137"/>
      <c r="J44" s="138"/>
      <c r="K44" s="89"/>
      <c r="L44" s="126" t="s">
        <v>59</v>
      </c>
      <c r="M44" s="126"/>
      <c r="N44" s="126"/>
      <c r="O44" s="126"/>
      <c r="P44" s="64"/>
    </row>
    <row r="45" spans="1:16" ht="15.75" thickBot="1" x14ac:dyDescent="0.3">
      <c r="B45" s="132" t="s">
        <v>56</v>
      </c>
      <c r="C45" s="139"/>
      <c r="D45" s="139"/>
      <c r="E45" s="139"/>
      <c r="F45" s="139"/>
      <c r="G45" s="139"/>
      <c r="H45" s="139"/>
      <c r="I45" s="139"/>
      <c r="J45" s="140"/>
      <c r="K45" s="88"/>
      <c r="L45" s="57"/>
      <c r="M45" s="57"/>
      <c r="N45" s="57"/>
      <c r="O45" s="57"/>
      <c r="P45" s="58"/>
    </row>
    <row r="46" spans="1:16" ht="16.5" thickBot="1" x14ac:dyDescent="0.3">
      <c r="B46" s="125"/>
      <c r="C46" s="126"/>
      <c r="D46" s="126"/>
      <c r="E46" s="126"/>
      <c r="F46" s="126"/>
      <c r="G46" s="126"/>
      <c r="H46" s="126"/>
      <c r="I46" s="126"/>
      <c r="J46" s="127"/>
      <c r="K46" s="141" t="s">
        <v>63</v>
      </c>
      <c r="L46" s="142"/>
      <c r="M46" s="142"/>
      <c r="N46" s="142"/>
      <c r="O46" s="142"/>
      <c r="P46" s="90"/>
    </row>
    <row r="47" spans="1:16" ht="15.75" thickBot="1" x14ac:dyDescent="0.3">
      <c r="B47" s="128" t="s">
        <v>49</v>
      </c>
      <c r="C47" s="129"/>
      <c r="D47" s="60" t="s">
        <v>62</v>
      </c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61"/>
    </row>
    <row r="48" spans="1:16" ht="19.5" customHeight="1" thickBot="1" x14ac:dyDescent="0.3">
      <c r="C48" s="71"/>
      <c r="D48" s="72"/>
      <c r="E48" s="72"/>
      <c r="F48" s="72"/>
      <c r="G48" s="72"/>
      <c r="H48" s="94" t="s">
        <v>61</v>
      </c>
      <c r="I48" s="94"/>
      <c r="J48" s="94"/>
      <c r="K48" s="94"/>
      <c r="L48" s="94"/>
      <c r="M48" s="94"/>
      <c r="N48" s="94"/>
      <c r="O48" s="94"/>
      <c r="P48" s="95"/>
    </row>
  </sheetData>
  <mergeCells count="36">
    <mergeCell ref="B46:J46"/>
    <mergeCell ref="B47:C47"/>
    <mergeCell ref="O41:P41"/>
    <mergeCell ref="B42:C42"/>
    <mergeCell ref="B43:C43"/>
    <mergeCell ref="B44:C44"/>
    <mergeCell ref="D44:J44"/>
    <mergeCell ref="B45:J45"/>
    <mergeCell ref="L44:O44"/>
    <mergeCell ref="K46:O46"/>
    <mergeCell ref="L34:L35"/>
    <mergeCell ref="M34:M35"/>
    <mergeCell ref="N34:N35"/>
    <mergeCell ref="O34:O35"/>
    <mergeCell ref="P34:P35"/>
    <mergeCell ref="H34:H35"/>
    <mergeCell ref="I34:I35"/>
    <mergeCell ref="J34:J35"/>
    <mergeCell ref="K34:K35"/>
    <mergeCell ref="E34:E35"/>
    <mergeCell ref="H48:P48"/>
    <mergeCell ref="B14:C14"/>
    <mergeCell ref="B1:P1"/>
    <mergeCell ref="B2:P2"/>
    <mergeCell ref="B4:B5"/>
    <mergeCell ref="C4:C5"/>
    <mergeCell ref="D3:N3"/>
    <mergeCell ref="B15:B16"/>
    <mergeCell ref="C15:C16"/>
    <mergeCell ref="B34:B35"/>
    <mergeCell ref="C34:C35"/>
    <mergeCell ref="D34:D35"/>
    <mergeCell ref="C37:C39"/>
    <mergeCell ref="O37:P39"/>
    <mergeCell ref="F34:F35"/>
    <mergeCell ref="G34:G35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PERÍODO 23-24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sdasilva</dc:creator>
  <cp:lastModifiedBy>Usuario</cp:lastModifiedBy>
  <cp:lastPrinted>2023-09-27T16:53:48Z</cp:lastPrinted>
  <dcterms:created xsi:type="dcterms:W3CDTF">2022-12-21T14:06:31Z</dcterms:created>
  <dcterms:modified xsi:type="dcterms:W3CDTF">2024-07-11T20:00:27Z</dcterms:modified>
</cp:coreProperties>
</file>