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4220" windowHeight="6210"/>
  </bookViews>
  <sheets>
    <sheet name="EJERCICIO 23-24" sheetId="2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20" l="1"/>
  <c r="P30" i="20" l="1"/>
  <c r="P28" i="20"/>
  <c r="P27" i="20"/>
  <c r="P26" i="20"/>
  <c r="P25" i="20"/>
  <c r="P24" i="20"/>
  <c r="P23" i="20"/>
  <c r="P22" i="20"/>
  <c r="P21" i="20"/>
  <c r="P20" i="20"/>
  <c r="P14" i="20"/>
  <c r="P13" i="20"/>
  <c r="P12" i="20"/>
  <c r="P11" i="20"/>
  <c r="P10" i="20"/>
  <c r="P9" i="20"/>
  <c r="P8" i="20"/>
  <c r="P6" i="20"/>
  <c r="O23" i="20"/>
  <c r="Q23" i="20" s="1"/>
  <c r="N31" i="20"/>
  <c r="M31" i="20"/>
  <c r="L31" i="20"/>
  <c r="K31" i="20"/>
  <c r="J31" i="20"/>
  <c r="O30" i="20"/>
  <c r="Q30" i="20" s="1"/>
  <c r="J17" i="20"/>
  <c r="K17" i="20"/>
  <c r="K32" i="20" s="1"/>
  <c r="L17" i="20"/>
  <c r="M17" i="20"/>
  <c r="M32" i="20" s="1"/>
  <c r="N17" i="20"/>
  <c r="N32" i="20" l="1"/>
  <c r="J32" i="20"/>
  <c r="L32" i="20"/>
  <c r="P38" i="20" l="1"/>
  <c r="I31" i="20"/>
  <c r="H31" i="20"/>
  <c r="G31" i="20"/>
  <c r="F31" i="20"/>
  <c r="E31" i="20"/>
  <c r="D31" i="20"/>
  <c r="O29" i="20"/>
  <c r="P29" i="20" s="1"/>
  <c r="O28" i="20"/>
  <c r="Q28" i="20" s="1"/>
  <c r="O27" i="20"/>
  <c r="Q27" i="20" s="1"/>
  <c r="O26" i="20"/>
  <c r="O25" i="20"/>
  <c r="Q25" i="20" s="1"/>
  <c r="O24" i="20"/>
  <c r="Q24" i="20" s="1"/>
  <c r="O22" i="20"/>
  <c r="Q22" i="20" s="1"/>
  <c r="O21" i="20"/>
  <c r="O20" i="20"/>
  <c r="I17" i="20"/>
  <c r="H17" i="20"/>
  <c r="G17" i="20"/>
  <c r="F17" i="20"/>
  <c r="E17" i="20"/>
  <c r="D17" i="20"/>
  <c r="O16" i="20"/>
  <c r="O15" i="20"/>
  <c r="O14" i="20"/>
  <c r="O13" i="20"/>
  <c r="Q13" i="20" s="1"/>
  <c r="O12" i="20"/>
  <c r="Q12" i="20" s="1"/>
  <c r="O11" i="20"/>
  <c r="Q11" i="20" s="1"/>
  <c r="O10" i="20"/>
  <c r="O9" i="20"/>
  <c r="Q9" i="20" s="1"/>
  <c r="O7" i="20"/>
  <c r="O6" i="20"/>
  <c r="Q6" i="20" s="1"/>
  <c r="Q7" i="20" l="1"/>
  <c r="P7" i="20"/>
  <c r="Q15" i="20"/>
  <c r="P15" i="20"/>
  <c r="Q16" i="20"/>
  <c r="P16" i="20"/>
  <c r="F32" i="20"/>
  <c r="G32" i="20"/>
  <c r="D32" i="20"/>
  <c r="H32" i="20"/>
  <c r="E32" i="20"/>
  <c r="I32" i="20"/>
  <c r="Q10" i="20"/>
  <c r="O31" i="20"/>
  <c r="Q29" i="20"/>
  <c r="Q26" i="20"/>
  <c r="Q14" i="20"/>
  <c r="Q20" i="20"/>
  <c r="Q21" i="20"/>
  <c r="O17" i="20"/>
  <c r="O32" i="20" l="1"/>
</calcChain>
</file>

<file path=xl/sharedStrings.xml><?xml version="1.0" encoding="utf-8"?>
<sst xmlns="http://schemas.openxmlformats.org/spreadsheetml/2006/main" count="79" uniqueCount="78">
  <si>
    <t>JUNTA DEPARTAMENTAL DE TACUAREMBO</t>
  </si>
  <si>
    <t>TITULARES</t>
  </si>
  <si>
    <t>Jul</t>
  </si>
  <si>
    <t>Ago</t>
  </si>
  <si>
    <t>Set</t>
  </si>
  <si>
    <t>Oct</t>
  </si>
  <si>
    <t>Nov</t>
  </si>
  <si>
    <t>Dic</t>
  </si>
  <si>
    <t>Feb</t>
  </si>
  <si>
    <t>Mar</t>
  </si>
  <si>
    <t>Abr</t>
  </si>
  <si>
    <t>May</t>
  </si>
  <si>
    <t>Jun</t>
  </si>
  <si>
    <t>TOTAL</t>
  </si>
  <si>
    <t>Porcentaje</t>
  </si>
  <si>
    <t>1.</t>
  </si>
  <si>
    <t>Mtra. Greyci Mary Araujo Da Cunha</t>
  </si>
  <si>
    <t>2.</t>
  </si>
  <si>
    <t>Roosevelt Hubare Aliano Lima</t>
  </si>
  <si>
    <t>3.</t>
  </si>
  <si>
    <t>Mtra. Alicia Gabriela Chiappara Cuello</t>
  </si>
  <si>
    <t>4.</t>
  </si>
  <si>
    <t>5.</t>
  </si>
  <si>
    <t xml:space="preserve">Felipe Bruno Yarto </t>
  </si>
  <si>
    <t>6.</t>
  </si>
  <si>
    <t>Juan F. Eustathiou Heredia</t>
  </si>
  <si>
    <t>7.</t>
  </si>
  <si>
    <t>Jorge Eduardo Maneiro Gossi</t>
  </si>
  <si>
    <t>8.</t>
  </si>
  <si>
    <t>Prof. Ernesto Tabaré Amaral Ferreira</t>
  </si>
  <si>
    <t>9.</t>
  </si>
  <si>
    <t>José Francisco Barrios Galarraga</t>
  </si>
  <si>
    <t>Suplentes</t>
  </si>
  <si>
    <t>1.1</t>
  </si>
  <si>
    <t>2.1</t>
  </si>
  <si>
    <t>Mtro. Luis Eduardo Soboredo Berriel</t>
  </si>
  <si>
    <t>3.1</t>
  </si>
  <si>
    <t>Néstor Andrés Porcile Palacios</t>
  </si>
  <si>
    <t>4.1</t>
  </si>
  <si>
    <t>6.1</t>
  </si>
  <si>
    <t xml:space="preserve">Francisco Gabriel Fros Castro </t>
  </si>
  <si>
    <t>7.1</t>
  </si>
  <si>
    <t>Anderson Ortiz Dos Santos</t>
  </si>
  <si>
    <t>8.1</t>
  </si>
  <si>
    <t>Mtra. Cecilia Martinez Pintos</t>
  </si>
  <si>
    <t>9.1</t>
  </si>
  <si>
    <t>Carlos Miguel Dos Santos Domínguez</t>
  </si>
  <si>
    <t>Mónica Malates Irigoin</t>
  </si>
  <si>
    <t>SUB-TOTAL SUPLENTES:</t>
  </si>
  <si>
    <t>TOTAL:</t>
  </si>
  <si>
    <t>Días de reunión:</t>
  </si>
  <si>
    <t>Total Sesiones Ordinarias y Extraordinarias por mes</t>
  </si>
  <si>
    <t>LUGAR: Bancada Partido Nacional</t>
  </si>
  <si>
    <t>Gonzalo Dutra da Silveira</t>
  </si>
  <si>
    <t>Martes Hora 19:30</t>
  </si>
  <si>
    <t>José Felipe Bruno</t>
  </si>
  <si>
    <t xml:space="preserve">Mtra. Alicia Chiappara </t>
  </si>
  <si>
    <t xml:space="preserve">Mtra. Lidia Ferreira </t>
  </si>
  <si>
    <t>5.2</t>
  </si>
  <si>
    <t>4.2</t>
  </si>
  <si>
    <t>Pamela Toribio</t>
  </si>
  <si>
    <t>Enzo Sosa</t>
  </si>
  <si>
    <t>3.1b</t>
  </si>
  <si>
    <t>Mtra. Judith B. Vigneaux Correa</t>
  </si>
  <si>
    <t>9.1b</t>
  </si>
  <si>
    <t>Total Sesiones Fracasadas:</t>
  </si>
  <si>
    <t>Presidente Ejercicio 2023 - 2024:</t>
  </si>
  <si>
    <t>Secretario Ejercicio  2023 - 2024:</t>
  </si>
  <si>
    <t>DIAS y HORA DE REUNION:</t>
  </si>
  <si>
    <t>INFORMES EMITIDOS EN EL PERIODO 2023 - 2024:</t>
  </si>
  <si>
    <t>15  INFORMES</t>
  </si>
  <si>
    <t>SECRETARIA ADMINISTRATIVA:</t>
  </si>
  <si>
    <t>ROSARIO PIEDRA MARCO</t>
  </si>
  <si>
    <t>DIRECCION GENERAL DE SECRETARIA</t>
  </si>
  <si>
    <t>COMISION LEGISLACION, TRABAJO, REGLAMENTO Y ASUNTOS INTERNOS</t>
  </si>
  <si>
    <t>Mtro. César Doroteo Pérez Silveira</t>
  </si>
  <si>
    <t>Andres Eustathiou Kuster</t>
  </si>
  <si>
    <t>EJERCICIO Jul. 2023 - Jun.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</si>
</sst>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u/>
      <sz val="10"/>
      <name val="Times New Roman"/>
      <family val="1"/>
    </font>
    <font>
      <b/>
      <u/>
      <sz val="10"/>
      <name val="Times New Roman"/>
      <family val="1"/>
    </font>
    <font>
      <b/>
      <u val="double"/>
      <sz val="8"/>
      <name val="Times New Roman"/>
      <family val="1"/>
    </font>
    <font>
      <b/>
      <sz val="8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color theme="0"/>
      <name val="Times New Roman"/>
      <family val="1"/>
    </font>
    <font>
      <b/>
      <u/>
      <sz val="10"/>
      <color rgb="FFFFFFFF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FFFF"/>
      <name val="Times New Roman"/>
      <family val="1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b/>
      <sz val="12.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8"/>
      <color theme="0"/>
      <name val="Cambria"/>
      <family val="1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/>
    <xf numFmtId="0" fontId="10" fillId="0" borderId="1" xfId="0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/>
    </xf>
    <xf numFmtId="0" fontId="4" fillId="0" borderId="46" xfId="0" applyFont="1" applyFill="1" applyBorder="1"/>
    <xf numFmtId="0" fontId="4" fillId="0" borderId="9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8" xfId="0" applyFont="1" applyFill="1" applyBorder="1"/>
    <xf numFmtId="0" fontId="4" fillId="0" borderId="4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0" fillId="0" borderId="28" xfId="0" applyBorder="1"/>
    <xf numFmtId="0" fontId="11" fillId="0" borderId="2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0" fillId="0" borderId="36" xfId="0" applyBorder="1"/>
    <xf numFmtId="0" fontId="3" fillId="0" borderId="5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/>
    </xf>
    <xf numFmtId="0" fontId="3" fillId="4" borderId="5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top"/>
    </xf>
    <xf numFmtId="0" fontId="3" fillId="4" borderId="35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right" vertical="center"/>
    </xf>
    <xf numFmtId="0" fontId="3" fillId="6" borderId="28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right" vertical="center"/>
    </xf>
    <xf numFmtId="0" fontId="3" fillId="6" borderId="32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vertical="center"/>
    </xf>
    <xf numFmtId="0" fontId="3" fillId="0" borderId="56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15" fillId="0" borderId="26" xfId="0" applyFont="1" applyBorder="1"/>
    <xf numFmtId="0" fontId="13" fillId="6" borderId="28" xfId="0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vertical="center"/>
    </xf>
    <xf numFmtId="0" fontId="16" fillId="0" borderId="28" xfId="0" applyFont="1" applyBorder="1"/>
    <xf numFmtId="0" fontId="3" fillId="0" borderId="6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center" vertical="top"/>
    </xf>
    <xf numFmtId="0" fontId="4" fillId="0" borderId="48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/>
    </xf>
    <xf numFmtId="0" fontId="9" fillId="10" borderId="28" xfId="0" applyFont="1" applyFill="1" applyBorder="1" applyAlignment="1">
      <alignment horizontal="center"/>
    </xf>
    <xf numFmtId="0" fontId="4" fillId="0" borderId="58" xfId="0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2" fillId="10" borderId="44" xfId="0" applyFont="1" applyFill="1" applyBorder="1" applyAlignment="1">
      <alignment horizontal="center"/>
    </xf>
    <xf numFmtId="0" fontId="3" fillId="0" borderId="54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right" vertical="center"/>
    </xf>
    <xf numFmtId="0" fontId="13" fillId="6" borderId="32" xfId="0" applyFont="1" applyFill="1" applyBorder="1" applyAlignment="1">
      <alignment horizontal="right" vertical="center"/>
    </xf>
    <xf numFmtId="0" fontId="16" fillId="0" borderId="36" xfId="0" applyFont="1" applyBorder="1"/>
    <xf numFmtId="0" fontId="13" fillId="0" borderId="3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27" xfId="0" applyBorder="1"/>
    <xf numFmtId="0" fontId="0" fillId="0" borderId="35" xfId="0" applyBorder="1"/>
    <xf numFmtId="0" fontId="12" fillId="11" borderId="19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center" vertical="center"/>
    </xf>
    <xf numFmtId="0" fontId="14" fillId="0" borderId="36" xfId="0" applyFont="1" applyBorder="1"/>
    <xf numFmtId="0" fontId="14" fillId="0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0" fillId="13" borderId="24" xfId="0" applyFill="1" applyBorder="1"/>
    <xf numFmtId="0" fontId="3" fillId="0" borderId="31" xfId="0" applyFont="1" applyFill="1" applyBorder="1" applyAlignment="1"/>
    <xf numFmtId="0" fontId="3" fillId="0" borderId="1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/>
    </xf>
    <xf numFmtId="0" fontId="21" fillId="0" borderId="15" xfId="0" applyFont="1" applyBorder="1"/>
    <xf numFmtId="0" fontId="21" fillId="0" borderId="16" xfId="0" applyFont="1" applyBorder="1"/>
    <xf numFmtId="0" fontId="22" fillId="0" borderId="16" xfId="0" applyFont="1" applyBorder="1"/>
    <xf numFmtId="0" fontId="22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/>
    </xf>
    <xf numFmtId="0" fontId="17" fillId="8" borderId="55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19" fillId="12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24" fillId="12" borderId="3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/>
    </xf>
    <xf numFmtId="0" fontId="25" fillId="12" borderId="2" xfId="0" applyFont="1" applyFill="1" applyBorder="1" applyAlignment="1">
      <alignment horizontal="center"/>
    </xf>
    <xf numFmtId="0" fontId="25" fillId="12" borderId="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workbookViewId="0">
      <selection activeCell="B1" sqref="B1:P1"/>
    </sheetView>
  </sheetViews>
  <sheetFormatPr baseColWidth="10" defaultColWidth="9.140625" defaultRowHeight="15" x14ac:dyDescent="0.25"/>
  <cols>
    <col min="1" max="1" width="5.7109375" customWidth="1"/>
    <col min="2" max="2" width="4.28515625" customWidth="1"/>
    <col min="3" max="3" width="31.7109375" customWidth="1"/>
    <col min="4" max="6" width="3.7109375" customWidth="1"/>
    <col min="7" max="7" width="4.140625" customWidth="1"/>
    <col min="8" max="8" width="3.85546875" customWidth="1"/>
    <col min="9" max="9" width="3.5703125" customWidth="1"/>
    <col min="10" max="10" width="3.85546875" customWidth="1"/>
    <col min="11" max="11" width="3.5703125" customWidth="1"/>
    <col min="12" max="12" width="3.85546875" customWidth="1"/>
    <col min="13" max="13" width="4.140625" customWidth="1"/>
    <col min="14" max="14" width="4" customWidth="1"/>
    <col min="15" max="15" width="6.5703125" customWidth="1"/>
    <col min="16" max="16" width="8.7109375" customWidth="1"/>
    <col min="17" max="17" width="22.85546875" customWidth="1"/>
  </cols>
  <sheetData>
    <row r="1" spans="2:17" ht="27.75" customHeight="1" thickBot="1" x14ac:dyDescent="0.3">
      <c r="B1" s="216" t="s">
        <v>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8"/>
    </row>
    <row r="2" spans="2:17" ht="23.25" customHeight="1" thickBot="1" x14ac:dyDescent="0.3">
      <c r="B2" s="196" t="s">
        <v>74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</row>
    <row r="3" spans="2:17" ht="16.5" thickBot="1" x14ac:dyDescent="0.3">
      <c r="B3" s="104"/>
      <c r="C3" s="1"/>
      <c r="D3" s="199" t="s">
        <v>77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01"/>
      <c r="P3" s="105"/>
    </row>
    <row r="4" spans="2:17" ht="15.75" thickBot="1" x14ac:dyDescent="0.3">
      <c r="B4" s="200"/>
      <c r="C4" s="20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3" t="s">
        <v>7</v>
      </c>
      <c r="J4" s="4" t="s">
        <v>8</v>
      </c>
      <c r="K4" s="2" t="s">
        <v>9</v>
      </c>
      <c r="L4" s="2" t="s">
        <v>10</v>
      </c>
      <c r="M4" s="2" t="s">
        <v>11</v>
      </c>
      <c r="N4" s="3" t="s">
        <v>12</v>
      </c>
      <c r="O4" s="5" t="s">
        <v>13</v>
      </c>
      <c r="P4" s="6" t="s">
        <v>14</v>
      </c>
    </row>
    <row r="5" spans="2:17" ht="15.75" thickBot="1" x14ac:dyDescent="0.3">
      <c r="B5" s="201"/>
      <c r="C5" s="203"/>
      <c r="D5" s="7"/>
      <c r="E5" s="8"/>
      <c r="F5" s="8"/>
      <c r="G5" s="8"/>
      <c r="H5" s="8"/>
      <c r="I5" s="8"/>
      <c r="J5" s="8"/>
      <c r="K5" s="8"/>
      <c r="L5" s="8"/>
      <c r="M5" s="8"/>
      <c r="N5" s="9"/>
      <c r="O5" s="10"/>
      <c r="P5" s="11"/>
    </row>
    <row r="6" spans="2:17" ht="15.75" thickBot="1" x14ac:dyDescent="0.3">
      <c r="B6" s="12" t="s">
        <v>15</v>
      </c>
      <c r="C6" s="13" t="s">
        <v>16</v>
      </c>
      <c r="D6" s="142">
        <v>0</v>
      </c>
      <c r="E6" s="143">
        <v>0</v>
      </c>
      <c r="F6" s="143">
        <v>0</v>
      </c>
      <c r="G6" s="143">
        <v>0</v>
      </c>
      <c r="H6" s="143">
        <v>0</v>
      </c>
      <c r="I6" s="144">
        <v>0</v>
      </c>
      <c r="J6" s="140"/>
      <c r="K6" s="15"/>
      <c r="L6" s="14"/>
      <c r="M6" s="15"/>
      <c r="N6" s="16"/>
      <c r="O6" s="17">
        <f>SUM(D6:N6)</f>
        <v>0</v>
      </c>
      <c r="P6" s="99">
        <f>O6/40</f>
        <v>0</v>
      </c>
      <c r="Q6" s="100" t="str">
        <f>REPT("l",O6)</f>
        <v/>
      </c>
    </row>
    <row r="7" spans="2:17" ht="15.75" thickBot="1" x14ac:dyDescent="0.3">
      <c r="B7" s="12" t="s">
        <v>17</v>
      </c>
      <c r="C7" s="18" t="s">
        <v>18</v>
      </c>
      <c r="D7" s="145">
        <v>3</v>
      </c>
      <c r="E7" s="20">
        <v>5</v>
      </c>
      <c r="F7" s="20">
        <v>2</v>
      </c>
      <c r="G7" s="20">
        <v>5</v>
      </c>
      <c r="H7" s="20">
        <v>3</v>
      </c>
      <c r="I7" s="22">
        <v>2</v>
      </c>
      <c r="J7" s="19">
        <v>2</v>
      </c>
      <c r="K7" s="20">
        <v>3</v>
      </c>
      <c r="L7" s="20">
        <v>5</v>
      </c>
      <c r="M7" s="20">
        <v>4</v>
      </c>
      <c r="N7" s="20">
        <v>2</v>
      </c>
      <c r="O7" s="17">
        <f t="shared" ref="O7:O16" si="0">SUM(D7:N7)</f>
        <v>36</v>
      </c>
      <c r="P7" s="99">
        <f t="shared" ref="P7:P16" si="1">O7/40</f>
        <v>0.9</v>
      </c>
      <c r="Q7" s="100" t="str">
        <f t="shared" ref="Q7:Q16" si="2">REPT("l",O7)</f>
        <v>llllllllllllllllllllllllllllllllllll</v>
      </c>
    </row>
    <row r="8" spans="2:17" ht="15.75" thickBot="1" x14ac:dyDescent="0.3">
      <c r="B8" s="12" t="s">
        <v>19</v>
      </c>
      <c r="C8" s="18" t="s">
        <v>53</v>
      </c>
      <c r="D8" s="145"/>
      <c r="E8" s="20"/>
      <c r="F8" s="20"/>
      <c r="G8" s="20"/>
      <c r="H8" s="20"/>
      <c r="I8" s="22"/>
      <c r="J8" s="141"/>
      <c r="K8" s="21"/>
      <c r="L8" s="20"/>
      <c r="M8" s="15"/>
      <c r="N8" s="22"/>
      <c r="O8" s="17"/>
      <c r="P8" s="99">
        <f t="shared" si="1"/>
        <v>0</v>
      </c>
      <c r="Q8" s="100"/>
    </row>
    <row r="9" spans="2:17" ht="15.75" thickBot="1" x14ac:dyDescent="0.3">
      <c r="B9" s="12" t="s">
        <v>36</v>
      </c>
      <c r="C9" s="18" t="s">
        <v>57</v>
      </c>
      <c r="D9" s="145">
        <v>0</v>
      </c>
      <c r="E9" s="20">
        <v>0</v>
      </c>
      <c r="F9" s="20">
        <v>0</v>
      </c>
      <c r="G9" s="20">
        <v>0</v>
      </c>
      <c r="H9" s="20">
        <v>0</v>
      </c>
      <c r="I9" s="22">
        <v>2</v>
      </c>
      <c r="J9" s="141"/>
      <c r="K9" s="21"/>
      <c r="L9" s="20"/>
      <c r="M9" s="15"/>
      <c r="N9" s="22"/>
      <c r="O9" s="17">
        <f t="shared" si="0"/>
        <v>2</v>
      </c>
      <c r="P9" s="99">
        <f t="shared" si="1"/>
        <v>0.05</v>
      </c>
      <c r="Q9" s="100" t="str">
        <f t="shared" si="2"/>
        <v>ll</v>
      </c>
    </row>
    <row r="10" spans="2:17" ht="15.75" thickBot="1" x14ac:dyDescent="0.3">
      <c r="B10" s="12" t="s">
        <v>21</v>
      </c>
      <c r="C10" s="18" t="s">
        <v>60</v>
      </c>
      <c r="D10" s="145">
        <v>1</v>
      </c>
      <c r="E10" s="20"/>
      <c r="F10" s="20"/>
      <c r="G10" s="20"/>
      <c r="H10" s="20"/>
      <c r="I10" s="22"/>
      <c r="J10" s="141"/>
      <c r="K10" s="21"/>
      <c r="L10" s="20"/>
      <c r="M10" s="15"/>
      <c r="N10" s="22"/>
      <c r="O10" s="17">
        <f>SUM(D10:N10)</f>
        <v>1</v>
      </c>
      <c r="P10" s="99">
        <f t="shared" si="1"/>
        <v>2.5000000000000001E-2</v>
      </c>
      <c r="Q10" s="100" t="str">
        <f t="shared" si="2"/>
        <v>l</v>
      </c>
    </row>
    <row r="11" spans="2:17" ht="15.75" thickBot="1" x14ac:dyDescent="0.3">
      <c r="B11" s="12" t="s">
        <v>38</v>
      </c>
      <c r="C11" s="18" t="s">
        <v>20</v>
      </c>
      <c r="D11" s="146">
        <v>1</v>
      </c>
      <c r="E11" s="115">
        <v>5</v>
      </c>
      <c r="F11" s="20">
        <v>3</v>
      </c>
      <c r="G11" s="20">
        <v>5</v>
      </c>
      <c r="H11" s="20">
        <v>3</v>
      </c>
      <c r="I11" s="22">
        <v>2</v>
      </c>
      <c r="J11" s="141"/>
      <c r="K11" s="20">
        <v>3</v>
      </c>
      <c r="L11" s="20">
        <v>4</v>
      </c>
      <c r="M11" s="20">
        <v>3</v>
      </c>
      <c r="N11" s="20">
        <v>1</v>
      </c>
      <c r="O11" s="17">
        <f>SUM(D11:N11)</f>
        <v>30</v>
      </c>
      <c r="P11" s="99">
        <f t="shared" si="1"/>
        <v>0.75</v>
      </c>
      <c r="Q11" s="100" t="str">
        <f t="shared" si="2"/>
        <v>llllllllllllllllllllllllllllll</v>
      </c>
    </row>
    <row r="12" spans="2:17" ht="15.75" thickBot="1" x14ac:dyDescent="0.3">
      <c r="B12" s="12" t="s">
        <v>22</v>
      </c>
      <c r="C12" s="18" t="s">
        <v>23</v>
      </c>
      <c r="D12" s="145">
        <v>3</v>
      </c>
      <c r="E12" s="20">
        <v>5</v>
      </c>
      <c r="F12" s="20">
        <v>3</v>
      </c>
      <c r="G12" s="20">
        <v>1</v>
      </c>
      <c r="H12" s="20">
        <v>2</v>
      </c>
      <c r="I12" s="22">
        <v>0</v>
      </c>
      <c r="J12" s="19">
        <v>2</v>
      </c>
      <c r="K12" s="20">
        <v>1</v>
      </c>
      <c r="L12" s="20">
        <v>4</v>
      </c>
      <c r="M12" s="20">
        <v>1</v>
      </c>
      <c r="N12" s="20">
        <v>2</v>
      </c>
      <c r="O12" s="17">
        <f>SUM(D12:N12)</f>
        <v>24</v>
      </c>
      <c r="P12" s="99">
        <f t="shared" si="1"/>
        <v>0.6</v>
      </c>
      <c r="Q12" s="100" t="str">
        <f t="shared" si="2"/>
        <v>llllllllllllllllllllllll</v>
      </c>
    </row>
    <row r="13" spans="2:17" ht="15.75" thickBot="1" x14ac:dyDescent="0.3">
      <c r="B13" s="12" t="s">
        <v>24</v>
      </c>
      <c r="C13" s="11" t="s">
        <v>25</v>
      </c>
      <c r="D13" s="145">
        <v>3</v>
      </c>
      <c r="E13" s="20">
        <v>5</v>
      </c>
      <c r="F13" s="20">
        <v>3</v>
      </c>
      <c r="G13" s="20">
        <v>5</v>
      </c>
      <c r="H13" s="20">
        <v>3</v>
      </c>
      <c r="I13" s="22">
        <v>2</v>
      </c>
      <c r="J13" s="19">
        <v>2</v>
      </c>
      <c r="K13" s="20">
        <v>2</v>
      </c>
      <c r="L13" s="20">
        <v>4</v>
      </c>
      <c r="M13" s="20">
        <v>2</v>
      </c>
      <c r="N13" s="20">
        <v>2</v>
      </c>
      <c r="O13" s="17">
        <f t="shared" si="0"/>
        <v>33</v>
      </c>
      <c r="P13" s="99">
        <f t="shared" si="1"/>
        <v>0.82499999999999996</v>
      </c>
      <c r="Q13" s="100" t="str">
        <f t="shared" si="2"/>
        <v>lllllllllllllllllllllllllllllllll</v>
      </c>
    </row>
    <row r="14" spans="2:17" ht="15.75" thickBot="1" x14ac:dyDescent="0.3">
      <c r="B14" s="23" t="s">
        <v>26</v>
      </c>
      <c r="C14" s="24" t="s">
        <v>27</v>
      </c>
      <c r="D14" s="147">
        <v>3</v>
      </c>
      <c r="E14" s="26">
        <v>4</v>
      </c>
      <c r="F14" s="26">
        <v>3</v>
      </c>
      <c r="G14" s="26">
        <v>5</v>
      </c>
      <c r="H14" s="26">
        <v>3</v>
      </c>
      <c r="I14" s="27">
        <v>2</v>
      </c>
      <c r="J14" s="25">
        <v>2</v>
      </c>
      <c r="K14" s="26">
        <v>3</v>
      </c>
      <c r="L14" s="26">
        <v>5</v>
      </c>
      <c r="M14" s="26">
        <v>4</v>
      </c>
      <c r="N14" s="26">
        <v>2</v>
      </c>
      <c r="O14" s="17">
        <f t="shared" si="0"/>
        <v>36</v>
      </c>
      <c r="P14" s="99">
        <f t="shared" si="1"/>
        <v>0.9</v>
      </c>
      <c r="Q14" s="100" t="str">
        <f t="shared" si="2"/>
        <v>llllllllllllllllllllllllllllllllllll</v>
      </c>
    </row>
    <row r="15" spans="2:17" ht="15.75" thickBot="1" x14ac:dyDescent="0.3">
      <c r="B15" s="23" t="s">
        <v>28</v>
      </c>
      <c r="C15" s="24" t="s">
        <v>29</v>
      </c>
      <c r="D15" s="147">
        <v>1</v>
      </c>
      <c r="E15" s="26">
        <v>3</v>
      </c>
      <c r="F15" s="26">
        <v>3</v>
      </c>
      <c r="G15" s="26">
        <v>4</v>
      </c>
      <c r="H15" s="26">
        <v>3</v>
      </c>
      <c r="I15" s="27">
        <v>2</v>
      </c>
      <c r="J15" s="25">
        <v>2</v>
      </c>
      <c r="K15" s="26">
        <v>1</v>
      </c>
      <c r="L15" s="26">
        <v>3</v>
      </c>
      <c r="M15" s="26">
        <v>2</v>
      </c>
      <c r="N15" s="26"/>
      <c r="O15" s="17">
        <f t="shared" si="0"/>
        <v>24</v>
      </c>
      <c r="P15" s="99">
        <f t="shared" si="1"/>
        <v>0.6</v>
      </c>
      <c r="Q15" s="100" t="str">
        <f t="shared" si="2"/>
        <v>llllllllllllllllllllllll</v>
      </c>
    </row>
    <row r="16" spans="2:17" ht="15.75" thickBot="1" x14ac:dyDescent="0.3">
      <c r="B16" s="23" t="s">
        <v>30</v>
      </c>
      <c r="C16" s="28" t="s">
        <v>31</v>
      </c>
      <c r="D16" s="148">
        <v>0</v>
      </c>
      <c r="E16" s="30">
        <v>0</v>
      </c>
      <c r="F16" s="30">
        <v>2</v>
      </c>
      <c r="G16" s="30">
        <v>2</v>
      </c>
      <c r="H16" s="30">
        <v>3</v>
      </c>
      <c r="I16" s="31">
        <v>2</v>
      </c>
      <c r="J16" s="29">
        <v>1</v>
      </c>
      <c r="K16" s="30">
        <v>2</v>
      </c>
      <c r="L16" s="30">
        <v>4</v>
      </c>
      <c r="M16" s="30">
        <v>2</v>
      </c>
      <c r="N16" s="30"/>
      <c r="O16" s="17">
        <f t="shared" si="0"/>
        <v>18</v>
      </c>
      <c r="P16" s="99">
        <f t="shared" si="1"/>
        <v>0.45</v>
      </c>
      <c r="Q16" s="100" t="str">
        <f t="shared" si="2"/>
        <v>llllllllllllllllll</v>
      </c>
    </row>
    <row r="17" spans="2:17" ht="15.75" thickBot="1" x14ac:dyDescent="0.3">
      <c r="B17" s="91"/>
      <c r="C17" s="17"/>
      <c r="D17" s="92">
        <f t="shared" ref="D17:M17" si="3">SUM(D7:D16)</f>
        <v>15</v>
      </c>
      <c r="E17" s="32">
        <f t="shared" si="3"/>
        <v>27</v>
      </c>
      <c r="F17" s="32">
        <f t="shared" si="3"/>
        <v>19</v>
      </c>
      <c r="G17" s="32">
        <f t="shared" si="3"/>
        <v>27</v>
      </c>
      <c r="H17" s="32">
        <f t="shared" si="3"/>
        <v>20</v>
      </c>
      <c r="I17" s="32">
        <f t="shared" si="3"/>
        <v>14</v>
      </c>
      <c r="J17" s="32">
        <f t="shared" si="3"/>
        <v>11</v>
      </c>
      <c r="K17" s="32">
        <f t="shared" si="3"/>
        <v>15</v>
      </c>
      <c r="L17" s="32">
        <f t="shared" si="3"/>
        <v>29</v>
      </c>
      <c r="M17" s="32">
        <f t="shared" si="3"/>
        <v>18</v>
      </c>
      <c r="N17" s="32">
        <f>SUM(N5:N16)</f>
        <v>9</v>
      </c>
      <c r="O17" s="33">
        <f>SUM(O6:O16)</f>
        <v>204</v>
      </c>
      <c r="P17" s="34"/>
    </row>
    <row r="18" spans="2:17" x14ac:dyDescent="0.25">
      <c r="B18" s="208"/>
      <c r="C18" s="210" t="s">
        <v>32</v>
      </c>
      <c r="D18" s="201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3"/>
    </row>
    <row r="19" spans="2:17" ht="15.75" thickBot="1" x14ac:dyDescent="0.3">
      <c r="B19" s="209"/>
      <c r="C19" s="211"/>
      <c r="D19" s="201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4"/>
      <c r="P19" s="215"/>
    </row>
    <row r="20" spans="2:17" ht="15.75" thickBot="1" x14ac:dyDescent="0.3">
      <c r="B20" s="12" t="s">
        <v>33</v>
      </c>
      <c r="C20" s="149" t="s">
        <v>75</v>
      </c>
      <c r="D20" s="35">
        <v>3</v>
      </c>
      <c r="E20" s="36">
        <v>4</v>
      </c>
      <c r="F20" s="36">
        <v>3</v>
      </c>
      <c r="G20" s="36">
        <v>4</v>
      </c>
      <c r="H20" s="36">
        <v>3</v>
      </c>
      <c r="I20" s="37">
        <v>2</v>
      </c>
      <c r="J20" s="72">
        <v>2</v>
      </c>
      <c r="K20" s="36">
        <v>3</v>
      </c>
      <c r="L20" s="36">
        <v>4</v>
      </c>
      <c r="M20" s="36">
        <v>4</v>
      </c>
      <c r="N20" s="36">
        <v>2</v>
      </c>
      <c r="O20" s="121">
        <f>SUM(D20:N20)</f>
        <v>34</v>
      </c>
      <c r="P20" s="99">
        <f>O20/40</f>
        <v>0.85</v>
      </c>
      <c r="Q20" s="100" t="str">
        <f>REPT("l",O20)</f>
        <v>llllllllllllllllllllllllllllllllll</v>
      </c>
    </row>
    <row r="21" spans="2:17" ht="15.75" thickBot="1" x14ac:dyDescent="0.3">
      <c r="B21" s="70" t="s">
        <v>34</v>
      </c>
      <c r="C21" s="89" t="s">
        <v>35</v>
      </c>
      <c r="D21" s="38">
        <v>2</v>
      </c>
      <c r="E21" s="39">
        <v>2</v>
      </c>
      <c r="F21" s="39">
        <v>2</v>
      </c>
      <c r="G21" s="39">
        <v>4</v>
      </c>
      <c r="H21" s="39">
        <v>3</v>
      </c>
      <c r="I21" s="40">
        <v>1</v>
      </c>
      <c r="J21" s="73">
        <v>1</v>
      </c>
      <c r="K21" s="39">
        <v>2</v>
      </c>
      <c r="L21" s="39">
        <v>2</v>
      </c>
      <c r="M21" s="39">
        <v>1</v>
      </c>
      <c r="N21" s="39"/>
      <c r="O21" s="122">
        <f t="shared" ref="O21:O29" si="4">SUM(D21:N21)</f>
        <v>20</v>
      </c>
      <c r="P21" s="99">
        <f t="shared" ref="P21:P30" si="5">O21/40</f>
        <v>0.5</v>
      </c>
      <c r="Q21" s="100" t="str">
        <f t="shared" ref="Q21:Q29" si="6">REPT("l",O21)</f>
        <v>llllllllllllllllllll</v>
      </c>
    </row>
    <row r="22" spans="2:17" ht="15.75" thickBot="1" x14ac:dyDescent="0.3">
      <c r="B22" s="70" t="s">
        <v>36</v>
      </c>
      <c r="C22" s="89" t="s">
        <v>61</v>
      </c>
      <c r="D22" s="123">
        <v>0</v>
      </c>
      <c r="E22" s="116">
        <v>5</v>
      </c>
      <c r="F22" s="39">
        <v>2</v>
      </c>
      <c r="G22" s="39">
        <v>3</v>
      </c>
      <c r="H22" s="39">
        <v>2</v>
      </c>
      <c r="I22" s="40">
        <v>1</v>
      </c>
      <c r="J22" s="73"/>
      <c r="K22" s="39"/>
      <c r="L22" s="39"/>
      <c r="M22" s="39"/>
      <c r="N22" s="39"/>
      <c r="O22" s="124">
        <f>SUM(D22:N22)</f>
        <v>13</v>
      </c>
      <c r="P22" s="99">
        <f t="shared" si="5"/>
        <v>0.32500000000000001</v>
      </c>
      <c r="Q22" s="100" t="str">
        <f t="shared" si="6"/>
        <v>lllllllllllll</v>
      </c>
    </row>
    <row r="23" spans="2:17" ht="15.75" thickBot="1" x14ac:dyDescent="0.3">
      <c r="B23" s="70" t="s">
        <v>62</v>
      </c>
      <c r="C23" s="89" t="s">
        <v>63</v>
      </c>
      <c r="D23" s="123"/>
      <c r="E23" s="116"/>
      <c r="F23" s="39"/>
      <c r="G23" s="39"/>
      <c r="H23" s="39"/>
      <c r="I23" s="40"/>
      <c r="J23" s="73"/>
      <c r="K23" s="39">
        <v>3</v>
      </c>
      <c r="L23" s="39">
        <v>4</v>
      </c>
      <c r="M23" s="39">
        <v>4</v>
      </c>
      <c r="N23" s="39">
        <v>2</v>
      </c>
      <c r="O23" s="124">
        <f>SUM(D23:N23)</f>
        <v>13</v>
      </c>
      <c r="P23" s="99">
        <f t="shared" si="5"/>
        <v>0.32500000000000001</v>
      </c>
      <c r="Q23" s="100" t="str">
        <f t="shared" si="6"/>
        <v>lllllllllllll</v>
      </c>
    </row>
    <row r="24" spans="2:17" ht="15.75" thickBot="1" x14ac:dyDescent="0.3">
      <c r="B24" s="70" t="s">
        <v>59</v>
      </c>
      <c r="C24" s="96" t="s">
        <v>37</v>
      </c>
      <c r="D24" s="123">
        <v>3</v>
      </c>
      <c r="E24" s="116">
        <v>4</v>
      </c>
      <c r="F24" s="39">
        <v>3</v>
      </c>
      <c r="G24" s="39">
        <v>3</v>
      </c>
      <c r="H24" s="39">
        <v>3</v>
      </c>
      <c r="I24" s="40">
        <v>2</v>
      </c>
      <c r="J24" s="73">
        <v>2</v>
      </c>
      <c r="K24" s="39">
        <v>3</v>
      </c>
      <c r="L24" s="39">
        <v>5</v>
      </c>
      <c r="M24" s="39">
        <v>3</v>
      </c>
      <c r="N24" s="39">
        <v>2</v>
      </c>
      <c r="O24" s="122">
        <f>SUM(D24:N24)</f>
        <v>33</v>
      </c>
      <c r="P24" s="99">
        <f t="shared" si="5"/>
        <v>0.82499999999999996</v>
      </c>
      <c r="Q24" s="100" t="str">
        <f t="shared" si="6"/>
        <v>lllllllllllllllllllllllllllllllll</v>
      </c>
    </row>
    <row r="25" spans="2:17" ht="15.75" thickBot="1" x14ac:dyDescent="0.3">
      <c r="B25" s="70" t="s">
        <v>58</v>
      </c>
      <c r="C25" s="89" t="s">
        <v>76</v>
      </c>
      <c r="D25" s="38">
        <v>0</v>
      </c>
      <c r="E25" s="39">
        <v>4</v>
      </c>
      <c r="F25" s="39">
        <v>1</v>
      </c>
      <c r="G25" s="39">
        <v>3</v>
      </c>
      <c r="H25" s="39">
        <v>3</v>
      </c>
      <c r="I25" s="40">
        <v>1</v>
      </c>
      <c r="J25" s="73">
        <v>2</v>
      </c>
      <c r="K25" s="39">
        <v>1</v>
      </c>
      <c r="L25" s="39">
        <v>4</v>
      </c>
      <c r="M25" s="39">
        <v>1</v>
      </c>
      <c r="N25" s="39">
        <v>1</v>
      </c>
      <c r="O25" s="122">
        <f t="shared" si="4"/>
        <v>21</v>
      </c>
      <c r="P25" s="99">
        <f t="shared" si="5"/>
        <v>0.52500000000000002</v>
      </c>
      <c r="Q25" s="100" t="str">
        <f t="shared" si="6"/>
        <v>lllllllllllllllllllll</v>
      </c>
    </row>
    <row r="26" spans="2:17" ht="15.75" thickBot="1" x14ac:dyDescent="0.3">
      <c r="B26" s="88" t="s">
        <v>39</v>
      </c>
      <c r="C26" s="90" t="s">
        <v>40</v>
      </c>
      <c r="D26" s="38">
        <v>1</v>
      </c>
      <c r="E26" s="39">
        <v>5</v>
      </c>
      <c r="F26" s="39">
        <v>1</v>
      </c>
      <c r="G26" s="39">
        <v>2</v>
      </c>
      <c r="H26" s="39">
        <v>2</v>
      </c>
      <c r="I26" s="40">
        <v>2</v>
      </c>
      <c r="J26" s="73">
        <v>1</v>
      </c>
      <c r="K26" s="39">
        <v>2</v>
      </c>
      <c r="L26" s="39"/>
      <c r="M26" s="39">
        <v>3</v>
      </c>
      <c r="N26" s="39">
        <v>1</v>
      </c>
      <c r="O26" s="122">
        <f t="shared" si="4"/>
        <v>20</v>
      </c>
      <c r="P26" s="99">
        <f t="shared" si="5"/>
        <v>0.5</v>
      </c>
      <c r="Q26" s="100" t="str">
        <f t="shared" si="6"/>
        <v>llllllllllllllllllll</v>
      </c>
    </row>
    <row r="27" spans="2:17" ht="15.75" thickBot="1" x14ac:dyDescent="0.3">
      <c r="B27" s="70" t="s">
        <v>41</v>
      </c>
      <c r="C27" s="89" t="s">
        <v>42</v>
      </c>
      <c r="D27" s="38">
        <v>0</v>
      </c>
      <c r="E27" s="39">
        <v>0</v>
      </c>
      <c r="F27" s="39">
        <v>0</v>
      </c>
      <c r="G27" s="39">
        <v>0</v>
      </c>
      <c r="H27" s="39">
        <v>0</v>
      </c>
      <c r="I27" s="40">
        <v>0</v>
      </c>
      <c r="J27" s="73"/>
      <c r="K27" s="39"/>
      <c r="L27" s="39"/>
      <c r="M27" s="39"/>
      <c r="N27" s="39"/>
      <c r="O27" s="124">
        <f t="shared" si="4"/>
        <v>0</v>
      </c>
      <c r="P27" s="99">
        <f t="shared" si="5"/>
        <v>0</v>
      </c>
      <c r="Q27" s="100" t="str">
        <f t="shared" si="6"/>
        <v/>
      </c>
    </row>
    <row r="28" spans="2:17" ht="15.75" thickBot="1" x14ac:dyDescent="0.3">
      <c r="B28" s="70" t="s">
        <v>43</v>
      </c>
      <c r="C28" s="89" t="s">
        <v>44</v>
      </c>
      <c r="D28" s="38">
        <v>1</v>
      </c>
      <c r="E28" s="39">
        <v>3</v>
      </c>
      <c r="F28" s="39">
        <v>3</v>
      </c>
      <c r="G28" s="39">
        <v>1</v>
      </c>
      <c r="H28" s="39">
        <v>2</v>
      </c>
      <c r="I28" s="40">
        <v>1</v>
      </c>
      <c r="J28" s="75">
        <v>2</v>
      </c>
      <c r="K28" s="74">
        <v>2</v>
      </c>
      <c r="L28" s="74">
        <v>1</v>
      </c>
      <c r="M28" s="74">
        <v>3</v>
      </c>
      <c r="N28" s="74">
        <v>2</v>
      </c>
      <c r="O28" s="122">
        <f>SUM(D28:N28)</f>
        <v>21</v>
      </c>
      <c r="P28" s="99">
        <f t="shared" si="5"/>
        <v>0.52500000000000002</v>
      </c>
      <c r="Q28" s="100" t="str">
        <f t="shared" si="6"/>
        <v>lllllllllllllllllllll</v>
      </c>
    </row>
    <row r="29" spans="2:17" ht="15.75" thickBot="1" x14ac:dyDescent="0.3">
      <c r="B29" s="70" t="s">
        <v>45</v>
      </c>
      <c r="C29" s="89" t="s">
        <v>46</v>
      </c>
      <c r="D29" s="38">
        <v>3</v>
      </c>
      <c r="E29" s="39">
        <v>5</v>
      </c>
      <c r="F29" s="41">
        <v>1</v>
      </c>
      <c r="G29" s="39">
        <v>5</v>
      </c>
      <c r="H29" s="39">
        <v>3</v>
      </c>
      <c r="I29" s="40">
        <v>1</v>
      </c>
      <c r="J29" s="75">
        <v>1</v>
      </c>
      <c r="K29" s="74">
        <v>3</v>
      </c>
      <c r="L29" s="111"/>
      <c r="M29" s="74"/>
      <c r="N29" s="74"/>
      <c r="O29" s="122">
        <f t="shared" si="4"/>
        <v>22</v>
      </c>
      <c r="P29" s="99">
        <f t="shared" si="5"/>
        <v>0.55000000000000004</v>
      </c>
      <c r="Q29" s="100" t="str">
        <f t="shared" si="6"/>
        <v>llllllllllllllllllllll</v>
      </c>
    </row>
    <row r="30" spans="2:17" ht="15.75" thickBot="1" x14ac:dyDescent="0.3">
      <c r="B30" s="120" t="s">
        <v>64</v>
      </c>
      <c r="C30" s="112" t="s">
        <v>47</v>
      </c>
      <c r="D30" s="76"/>
      <c r="E30" s="77"/>
      <c r="F30" s="78"/>
      <c r="G30" s="77"/>
      <c r="H30" s="77"/>
      <c r="I30" s="80"/>
      <c r="J30" s="79"/>
      <c r="K30" s="77"/>
      <c r="L30" s="78"/>
      <c r="M30" s="77"/>
      <c r="N30" s="77"/>
      <c r="O30" s="125">
        <f t="shared" ref="O30" si="7">SUM(D30:N30)</f>
        <v>0</v>
      </c>
      <c r="P30" s="99">
        <f t="shared" si="5"/>
        <v>0</v>
      </c>
      <c r="Q30" s="100" t="str">
        <f t="shared" ref="Q30" si="8">REPT("l",O30)</f>
        <v/>
      </c>
    </row>
    <row r="31" spans="2:17" ht="15.75" thickBot="1" x14ac:dyDescent="0.3">
      <c r="B31" s="117"/>
      <c r="C31" s="94" t="s">
        <v>48</v>
      </c>
      <c r="D31" s="118">
        <f t="shared" ref="D31:N31" si="9">SUM(D20:D29)</f>
        <v>13</v>
      </c>
      <c r="E31" s="119">
        <f t="shared" si="9"/>
        <v>32</v>
      </c>
      <c r="F31" s="119">
        <f t="shared" si="9"/>
        <v>16</v>
      </c>
      <c r="G31" s="119">
        <f t="shared" si="9"/>
        <v>25</v>
      </c>
      <c r="H31" s="119">
        <f t="shared" si="9"/>
        <v>21</v>
      </c>
      <c r="I31" s="119">
        <f t="shared" si="9"/>
        <v>11</v>
      </c>
      <c r="J31" s="119">
        <f t="shared" si="9"/>
        <v>11</v>
      </c>
      <c r="K31" s="119">
        <f t="shared" si="9"/>
        <v>19</v>
      </c>
      <c r="L31" s="119">
        <f t="shared" si="9"/>
        <v>20</v>
      </c>
      <c r="M31" s="119">
        <f t="shared" si="9"/>
        <v>19</v>
      </c>
      <c r="N31" s="119">
        <f t="shared" si="9"/>
        <v>10</v>
      </c>
      <c r="O31" s="42">
        <f>SUM(O20:O30)</f>
        <v>197</v>
      </c>
      <c r="P31" s="43"/>
    </row>
    <row r="32" spans="2:17" ht="16.5" thickBot="1" x14ac:dyDescent="0.3">
      <c r="B32" s="93"/>
      <c r="C32" s="95" t="s">
        <v>49</v>
      </c>
      <c r="D32" s="126">
        <f>SUM(D17+D31)</f>
        <v>28</v>
      </c>
      <c r="E32" s="127">
        <f>+SUM(E17+E31)</f>
        <v>59</v>
      </c>
      <c r="F32" s="127">
        <f>+SUM(F17+F31)</f>
        <v>35</v>
      </c>
      <c r="G32" s="127">
        <f>SUM(G17+G31)</f>
        <v>52</v>
      </c>
      <c r="H32" s="127">
        <f>+SUM(H17+H31)</f>
        <v>41</v>
      </c>
      <c r="I32" s="127">
        <f>+SUM(I17+I31)</f>
        <v>25</v>
      </c>
      <c r="J32" s="127">
        <f t="shared" ref="J32:N32" si="10">+SUM(J17+J31)</f>
        <v>22</v>
      </c>
      <c r="K32" s="127">
        <f t="shared" si="10"/>
        <v>34</v>
      </c>
      <c r="L32" s="127">
        <f t="shared" si="10"/>
        <v>49</v>
      </c>
      <c r="M32" s="127">
        <f t="shared" si="10"/>
        <v>37</v>
      </c>
      <c r="N32" s="127">
        <f t="shared" si="10"/>
        <v>19</v>
      </c>
      <c r="O32" s="128">
        <f>+SUM(O17+O31)</f>
        <v>401</v>
      </c>
      <c r="P32" s="44"/>
    </row>
    <row r="33" spans="2:16" ht="15.75" thickBot="1" x14ac:dyDescent="0.3">
      <c r="B33" s="45"/>
      <c r="C33" s="46" t="s">
        <v>50</v>
      </c>
      <c r="D33" s="102">
        <v>4</v>
      </c>
      <c r="E33" s="103">
        <v>1</v>
      </c>
      <c r="F33" s="47">
        <v>5</v>
      </c>
      <c r="G33" s="103">
        <v>3</v>
      </c>
      <c r="H33" s="48">
        <v>7</v>
      </c>
      <c r="I33" s="48">
        <v>5</v>
      </c>
      <c r="J33" s="114">
        <v>20</v>
      </c>
      <c r="K33" s="85">
        <v>5</v>
      </c>
      <c r="L33" s="47">
        <v>2</v>
      </c>
      <c r="M33" s="113">
        <v>7</v>
      </c>
      <c r="N33" s="48">
        <v>4</v>
      </c>
      <c r="O33" s="49"/>
      <c r="P33" s="50"/>
    </row>
    <row r="34" spans="2:16" x14ac:dyDescent="0.25">
      <c r="B34" s="45"/>
      <c r="C34" s="51"/>
      <c r="D34" s="52">
        <v>11</v>
      </c>
      <c r="E34" s="53">
        <v>8</v>
      </c>
      <c r="F34" s="98">
        <v>12</v>
      </c>
      <c r="G34" s="53">
        <v>10</v>
      </c>
      <c r="H34" s="54">
        <v>14</v>
      </c>
      <c r="I34" s="54">
        <v>12</v>
      </c>
      <c r="J34" s="81">
        <v>27</v>
      </c>
      <c r="K34" s="86">
        <v>11</v>
      </c>
      <c r="L34" s="53">
        <v>9</v>
      </c>
      <c r="M34" s="53">
        <v>14</v>
      </c>
      <c r="N34" s="82">
        <v>11</v>
      </c>
      <c r="O34" s="55"/>
      <c r="P34" s="56"/>
    </row>
    <row r="35" spans="2:16" x14ac:dyDescent="0.25">
      <c r="B35" s="45"/>
      <c r="C35" s="57"/>
      <c r="D35" s="52">
        <v>25</v>
      </c>
      <c r="E35" s="53">
        <v>15</v>
      </c>
      <c r="F35" s="53">
        <v>19</v>
      </c>
      <c r="G35" s="53">
        <v>17</v>
      </c>
      <c r="H35" s="54">
        <v>21</v>
      </c>
      <c r="I35" s="54"/>
      <c r="J35" s="81"/>
      <c r="K35" s="86">
        <v>19</v>
      </c>
      <c r="L35" s="53">
        <v>16</v>
      </c>
      <c r="M35" s="53">
        <v>21</v>
      </c>
      <c r="N35" s="97">
        <v>18</v>
      </c>
      <c r="O35" s="55"/>
      <c r="P35" s="56"/>
    </row>
    <row r="36" spans="2:16" x14ac:dyDescent="0.25">
      <c r="B36" s="45"/>
      <c r="C36" s="57"/>
      <c r="D36" s="58"/>
      <c r="E36" s="59">
        <v>22</v>
      </c>
      <c r="F36" s="59">
        <v>26</v>
      </c>
      <c r="G36" s="59">
        <v>24</v>
      </c>
      <c r="H36" s="136">
        <v>28</v>
      </c>
      <c r="I36" s="60"/>
      <c r="J36" s="83"/>
      <c r="K36" s="87"/>
      <c r="L36" s="59">
        <v>23</v>
      </c>
      <c r="M36" s="59">
        <v>28</v>
      </c>
      <c r="N36" s="129">
        <v>25</v>
      </c>
      <c r="O36" s="62"/>
      <c r="P36" s="56"/>
    </row>
    <row r="37" spans="2:16" ht="15.75" thickBot="1" x14ac:dyDescent="0.3">
      <c r="B37" s="45"/>
      <c r="C37" s="57"/>
      <c r="D37" s="58"/>
      <c r="E37" s="59">
        <v>29</v>
      </c>
      <c r="F37" s="59"/>
      <c r="G37" s="59">
        <v>31</v>
      </c>
      <c r="H37" s="60"/>
      <c r="I37" s="60"/>
      <c r="J37" s="83"/>
      <c r="K37" s="61"/>
      <c r="L37" s="59">
        <v>30</v>
      </c>
      <c r="M37" s="59"/>
      <c r="N37" s="84"/>
      <c r="O37" s="62"/>
      <c r="P37" s="56"/>
    </row>
    <row r="38" spans="2:16" x14ac:dyDescent="0.25">
      <c r="B38" s="189"/>
      <c r="C38" s="204" t="s">
        <v>51</v>
      </c>
      <c r="D38" s="206">
        <v>3</v>
      </c>
      <c r="E38" s="181">
        <v>5</v>
      </c>
      <c r="F38" s="183">
        <v>3</v>
      </c>
      <c r="G38" s="181">
        <v>5</v>
      </c>
      <c r="H38" s="181">
        <v>4</v>
      </c>
      <c r="I38" s="181">
        <v>2</v>
      </c>
      <c r="J38" s="183">
        <v>2</v>
      </c>
      <c r="K38" s="181">
        <v>3</v>
      </c>
      <c r="L38" s="181">
        <v>5</v>
      </c>
      <c r="M38" s="181">
        <v>4</v>
      </c>
      <c r="N38" s="181">
        <v>4</v>
      </c>
      <c r="O38" s="185"/>
      <c r="P38" s="187">
        <f>SUM(D38:O38)</f>
        <v>40</v>
      </c>
    </row>
    <row r="39" spans="2:16" ht="15.75" thickBot="1" x14ac:dyDescent="0.3">
      <c r="B39" s="190"/>
      <c r="C39" s="205"/>
      <c r="D39" s="207"/>
      <c r="E39" s="182"/>
      <c r="F39" s="184"/>
      <c r="G39" s="182"/>
      <c r="H39" s="182"/>
      <c r="I39" s="182"/>
      <c r="J39" s="184"/>
      <c r="K39" s="182"/>
      <c r="L39" s="182"/>
      <c r="M39" s="182"/>
      <c r="N39" s="182"/>
      <c r="O39" s="186"/>
      <c r="P39" s="188"/>
    </row>
    <row r="40" spans="2:16" x14ac:dyDescent="0.25">
      <c r="B40" s="45"/>
      <c r="C40" s="187" t="s">
        <v>65</v>
      </c>
      <c r="D40" s="132"/>
      <c r="E40" s="63"/>
      <c r="F40" s="63"/>
      <c r="G40" s="63"/>
      <c r="H40" s="63"/>
      <c r="I40" s="64"/>
      <c r="J40" s="64"/>
      <c r="K40" s="64"/>
      <c r="L40" s="64"/>
      <c r="M40" s="64"/>
      <c r="N40" s="65"/>
      <c r="O40" s="175">
        <v>4</v>
      </c>
      <c r="P40" s="176"/>
    </row>
    <row r="41" spans="2:16" x14ac:dyDescent="0.25">
      <c r="B41" s="45"/>
      <c r="C41" s="191"/>
      <c r="D41" s="133"/>
      <c r="E41" s="66"/>
      <c r="F41" s="66"/>
      <c r="G41" s="66"/>
      <c r="H41" s="53"/>
      <c r="I41" s="53"/>
      <c r="J41" s="53"/>
      <c r="K41" s="53"/>
      <c r="L41" s="53"/>
      <c r="M41" s="53"/>
      <c r="N41" s="67"/>
      <c r="O41" s="177"/>
      <c r="P41" s="178"/>
    </row>
    <row r="42" spans="2:16" ht="15.75" thickBot="1" x14ac:dyDescent="0.3">
      <c r="B42" s="68"/>
      <c r="C42" s="188"/>
      <c r="D42" s="134"/>
      <c r="E42" s="69"/>
      <c r="F42" s="137">
        <v>1</v>
      </c>
      <c r="G42" s="130"/>
      <c r="H42" s="138">
        <v>1</v>
      </c>
      <c r="I42" s="131"/>
      <c r="J42" s="131"/>
      <c r="K42" s="131"/>
      <c r="L42" s="131"/>
      <c r="M42" s="131"/>
      <c r="N42" s="139">
        <v>2</v>
      </c>
      <c r="O42" s="179"/>
      <c r="P42" s="180"/>
    </row>
    <row r="43" spans="2:16" ht="15.75" thickBot="1" x14ac:dyDescent="0.3">
      <c r="B43" s="68"/>
      <c r="C43" s="156"/>
      <c r="D43" s="159"/>
      <c r="E43" s="160"/>
      <c r="F43" s="161">
        <v>1</v>
      </c>
      <c r="G43" s="160"/>
      <c r="H43" s="162">
        <v>1</v>
      </c>
      <c r="I43" s="163"/>
      <c r="J43" s="163"/>
      <c r="K43" s="163"/>
      <c r="L43" s="163"/>
      <c r="M43" s="163"/>
      <c r="N43" s="164">
        <v>2</v>
      </c>
      <c r="O43" s="173">
        <f>SUM(D43:N43)</f>
        <v>4</v>
      </c>
      <c r="P43" s="174"/>
    </row>
    <row r="44" spans="2:16" ht="15.75" thickBot="1" x14ac:dyDescent="0.3">
      <c r="B44" s="167" t="s">
        <v>66</v>
      </c>
      <c r="C44" s="169"/>
      <c r="D44" s="157" t="s">
        <v>55</v>
      </c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09"/>
      <c r="P44" s="106"/>
    </row>
    <row r="45" spans="2:16" ht="15.75" thickBot="1" x14ac:dyDescent="0.3">
      <c r="B45" s="165" t="s">
        <v>67</v>
      </c>
      <c r="C45" s="166"/>
      <c r="D45" s="110" t="s">
        <v>56</v>
      </c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6"/>
    </row>
    <row r="46" spans="2:16" ht="15.75" thickBot="1" x14ac:dyDescent="0.3">
      <c r="B46" s="107"/>
      <c r="C46" s="108"/>
      <c r="D46" s="110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6"/>
    </row>
    <row r="47" spans="2:16" ht="15.75" thickBot="1" x14ac:dyDescent="0.3">
      <c r="B47" s="165" t="s">
        <v>68</v>
      </c>
      <c r="C47" s="166"/>
      <c r="D47" s="110" t="s">
        <v>54</v>
      </c>
      <c r="E47" s="109"/>
      <c r="F47" s="109"/>
      <c r="G47" s="109"/>
      <c r="H47" s="109"/>
      <c r="I47" s="109"/>
      <c r="J47" s="106"/>
      <c r="K47" s="167" t="s">
        <v>52</v>
      </c>
      <c r="L47" s="168"/>
      <c r="M47" s="168"/>
      <c r="N47" s="168"/>
      <c r="O47" s="168"/>
      <c r="P47" s="169"/>
    </row>
    <row r="48" spans="2:16" ht="18.75" customHeight="1" thickBot="1" x14ac:dyDescent="0.3">
      <c r="B48" s="170" t="s">
        <v>69</v>
      </c>
      <c r="C48" s="171"/>
      <c r="D48" s="171"/>
      <c r="E48" s="171"/>
      <c r="F48" s="171"/>
      <c r="G48" s="171"/>
      <c r="H48" s="171"/>
      <c r="I48" s="171"/>
      <c r="J48" s="172"/>
      <c r="K48" s="135"/>
      <c r="L48" s="192" t="s">
        <v>70</v>
      </c>
      <c r="M48" s="193"/>
      <c r="N48" s="193"/>
      <c r="O48" s="193"/>
      <c r="P48" s="194"/>
    </row>
    <row r="49" spans="2:16" ht="15.75" thickBot="1" x14ac:dyDescent="0.3">
      <c r="B49" s="71"/>
      <c r="C49" s="152" t="s">
        <v>71</v>
      </c>
      <c r="D49" s="153"/>
      <c r="E49" s="195" t="s">
        <v>72</v>
      </c>
      <c r="F49" s="195"/>
      <c r="G49" s="195"/>
      <c r="H49" s="195"/>
      <c r="I49" s="195"/>
      <c r="J49" s="195"/>
      <c r="K49" s="154"/>
      <c r="L49" s="155"/>
      <c r="M49" s="155"/>
      <c r="N49" s="154"/>
      <c r="O49" s="155"/>
      <c r="P49" s="151"/>
    </row>
    <row r="50" spans="2:16" ht="16.5" thickBot="1" x14ac:dyDescent="0.3">
      <c r="B50" s="150"/>
      <c r="C50" s="219" t="s">
        <v>73</v>
      </c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1"/>
      <c r="P50" s="150"/>
    </row>
  </sheetData>
  <mergeCells count="34">
    <mergeCell ref="E49:J49"/>
    <mergeCell ref="C50:O50"/>
    <mergeCell ref="B1:P1"/>
    <mergeCell ref="B2:P2"/>
    <mergeCell ref="D3:N3"/>
    <mergeCell ref="B4:B5"/>
    <mergeCell ref="C4:C5"/>
    <mergeCell ref="C38:C39"/>
    <mergeCell ref="D38:D39"/>
    <mergeCell ref="E38:E39"/>
    <mergeCell ref="F38:F39"/>
    <mergeCell ref="B18:B19"/>
    <mergeCell ref="C18:C19"/>
    <mergeCell ref="D18:P19"/>
    <mergeCell ref="O38:O39"/>
    <mergeCell ref="P38:P39"/>
    <mergeCell ref="B38:B39"/>
    <mergeCell ref="C40:C42"/>
    <mergeCell ref="L48:P48"/>
    <mergeCell ref="J38:J39"/>
    <mergeCell ref="K38:K39"/>
    <mergeCell ref="L38:L39"/>
    <mergeCell ref="M38:M39"/>
    <mergeCell ref="N38:N39"/>
    <mergeCell ref="G38:G39"/>
    <mergeCell ref="B44:C44"/>
    <mergeCell ref="B45:C45"/>
    <mergeCell ref="H38:H39"/>
    <mergeCell ref="I38:I39"/>
    <mergeCell ref="B47:C47"/>
    <mergeCell ref="K47:P47"/>
    <mergeCell ref="B48:J48"/>
    <mergeCell ref="O43:P43"/>
    <mergeCell ref="O40:P4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23-24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2024-06-27T16:20:59Z</cp:lastPrinted>
  <dcterms:created xsi:type="dcterms:W3CDTF">2022-12-26T14:22:20Z</dcterms:created>
  <dcterms:modified xsi:type="dcterms:W3CDTF">2024-07-11T19:59:41Z</dcterms:modified>
</cp:coreProperties>
</file>