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NUAL 2023" sheetId="14" r:id="rId1"/>
  </sheets>
  <calcPr calcId="145621"/>
</workbook>
</file>

<file path=xl/calcChain.xml><?xml version="1.0" encoding="utf-8"?>
<calcChain xmlns="http://schemas.openxmlformats.org/spreadsheetml/2006/main">
  <c r="O24" i="14" l="1"/>
  <c r="O23" i="14"/>
  <c r="O22" i="14"/>
  <c r="O21" i="14"/>
  <c r="O20" i="14"/>
  <c r="O19" i="14"/>
  <c r="O18" i="14"/>
  <c r="O17" i="14"/>
  <c r="O12" i="14"/>
  <c r="O11" i="14"/>
  <c r="O10" i="14"/>
  <c r="O9" i="14"/>
  <c r="O8" i="14"/>
  <c r="O7" i="14"/>
  <c r="O6" i="14"/>
  <c r="H25" i="14" l="1"/>
  <c r="G25" i="14"/>
  <c r="F25" i="14"/>
  <c r="E25" i="14"/>
  <c r="H13" i="14"/>
  <c r="H26" i="14" s="1"/>
  <c r="G13" i="14"/>
  <c r="G26" i="14" s="1"/>
  <c r="F13" i="14"/>
  <c r="F26" i="14" s="1"/>
  <c r="E13" i="14"/>
  <c r="E26" i="14" l="1"/>
  <c r="O34" i="14"/>
  <c r="Q20" i="14" l="1"/>
  <c r="P20" i="14"/>
  <c r="N25" i="14" l="1"/>
  <c r="N13" i="14"/>
  <c r="M25" i="14" l="1"/>
  <c r="M13" i="14"/>
  <c r="L25" i="14" l="1"/>
  <c r="L13" i="14"/>
  <c r="L26" i="14" l="1"/>
  <c r="K25" i="14" l="1"/>
  <c r="K13" i="14"/>
  <c r="K26" i="14" l="1"/>
  <c r="J25" i="14"/>
  <c r="I25" i="14"/>
  <c r="O25" i="14" s="1"/>
  <c r="J13" i="14"/>
  <c r="J26" i="14" l="1"/>
  <c r="I13" i="14" l="1"/>
  <c r="Q22" i="14"/>
  <c r="I26" i="14" l="1"/>
  <c r="O26" i="14" s="1"/>
  <c r="O13" i="14"/>
  <c r="P22" i="14"/>
  <c r="P24" i="14" l="1"/>
  <c r="Q23" i="14"/>
  <c r="Q21" i="14"/>
  <c r="Q19" i="14"/>
  <c r="Q18" i="14"/>
  <c r="Q6" i="14" l="1"/>
  <c r="P6" i="14"/>
  <c r="Q7" i="14"/>
  <c r="P7" i="14"/>
  <c r="Q8" i="14"/>
  <c r="P8" i="14"/>
  <c r="Q9" i="14"/>
  <c r="P9" i="14"/>
  <c r="Q10" i="14"/>
  <c r="P10" i="14"/>
  <c r="Q11" i="14"/>
  <c r="P11" i="14"/>
  <c r="Q12" i="14"/>
  <c r="P12" i="14"/>
  <c r="Q17" i="14"/>
  <c r="P17" i="14"/>
  <c r="P18" i="14"/>
  <c r="P19" i="14"/>
  <c r="P21" i="14"/>
  <c r="P23" i="14"/>
</calcChain>
</file>

<file path=xl/sharedStrings.xml><?xml version="1.0" encoding="utf-8"?>
<sst xmlns="http://schemas.openxmlformats.org/spreadsheetml/2006/main" count="64" uniqueCount="64">
  <si>
    <t>JUNTA DEPARTAMENTAL DE TACUAREMBO</t>
  </si>
  <si>
    <t>TITULARES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</si>
  <si>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</si>
  <si>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</si>
  <si>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</si>
  <si>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</si>
  <si>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</si>
  <si>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</si>
  <si>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</si>
  <si>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</si>
  <si>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</si>
  <si>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</si>
  <si>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</si>
  <si>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</si>
  <si>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Porcentaje</t>
  </si>
  <si>
    <t>1.</t>
  </si>
  <si>
    <t xml:space="preserve">Heber Gustavo Formoso </t>
  </si>
  <si>
    <t>2.</t>
  </si>
  <si>
    <t>Elirio Edgardo Gutiérrez Lavie</t>
  </si>
  <si>
    <t>3.</t>
  </si>
  <si>
    <t>Fabricio Néstor Sempert Liendo</t>
  </si>
  <si>
    <t>4.</t>
  </si>
  <si>
    <t>5.</t>
  </si>
  <si>
    <t>Marcelo Albernaz Nuñez</t>
  </si>
  <si>
    <t>6.</t>
  </si>
  <si>
    <t>Téc. Agrop. Saulo S. Díaz Olivera</t>
  </si>
  <si>
    <t>7.</t>
  </si>
  <si>
    <t>Juan Manuel Legelen Coitiño</t>
  </si>
  <si>
    <t>Suplentes</t>
  </si>
  <si>
    <t>1.1</t>
  </si>
  <si>
    <t>José Raúl Ramos Rodríguez</t>
  </si>
  <si>
    <t>2.1</t>
  </si>
  <si>
    <t>3.1</t>
  </si>
  <si>
    <t>Ana Cecilia Lotito Rezende</t>
  </si>
  <si>
    <t>4.1</t>
  </si>
  <si>
    <t>5.1</t>
  </si>
  <si>
    <t>Jorge Eduardo Maneiro Gossi</t>
  </si>
  <si>
    <t>7.1</t>
  </si>
  <si>
    <t>SUB-TOTAL SUPLENTES:</t>
  </si>
  <si>
    <t>TOTAL:</t>
  </si>
  <si>
    <t>Días de reunión:</t>
  </si>
  <si>
    <t>Total Sesiones Ordinarias y Extraordinarias por mes</t>
  </si>
  <si>
    <t>Fracasadas, días:</t>
  </si>
  <si>
    <t>DIAS DE REUNION:</t>
  </si>
  <si>
    <t xml:space="preserve">Lunes Hora 19:30 </t>
  </si>
  <si>
    <t>Secretaria Administrativa:</t>
  </si>
  <si>
    <t>María Azucena Sanchez Martinez</t>
  </si>
  <si>
    <t xml:space="preserve">Irene Echenagusia </t>
  </si>
  <si>
    <t>Virginia SOUZA</t>
  </si>
  <si>
    <t>ROSARIO PIEDRA MARCO</t>
  </si>
  <si>
    <t>Ana María Baraybar</t>
  </si>
  <si>
    <t>Pedro Omar Esteves</t>
  </si>
  <si>
    <t>4.2</t>
  </si>
  <si>
    <t>Juan Andrés Eustathiou</t>
  </si>
  <si>
    <t>TOTAL SESIONES FRACASADAS:</t>
  </si>
  <si>
    <t>DIRECCION GENERAL DE SECRETARÍA</t>
  </si>
  <si>
    <t>AÑO  2023</t>
  </si>
  <si>
    <t>Presidente Ejercicio 2023-2024:</t>
  </si>
  <si>
    <t>Secretario Ejercicio 2023-2024:</t>
  </si>
  <si>
    <t>Gustavo Formoso Zaballa</t>
  </si>
  <si>
    <t>Sin designar</t>
  </si>
  <si>
    <t xml:space="preserve">                                                             Informes emitidos durante el ejercicio 2023:</t>
  </si>
  <si>
    <t>4  INFORMES</t>
  </si>
  <si>
    <t>COMISION DE AGRO E INDUSTRIA Y BIENESTAR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</si>
</sst>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u val="double"/>
      <sz val="10"/>
      <name val="Times New Roman"/>
      <family val="1"/>
    </font>
    <font>
      <sz val="10"/>
      <name val="Times New Roman"/>
      <family val="1"/>
    </font>
    <font>
      <b/>
      <i/>
      <u/>
      <sz val="10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sz val="10"/>
      <color rgb="FFFFFFFF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FFFF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0"/>
      <name val="Times New Roman"/>
      <family val="1"/>
    </font>
    <font>
      <b/>
      <sz val="11"/>
      <color theme="0"/>
      <name val="Century Gothic"/>
      <family val="2"/>
    </font>
    <font>
      <b/>
      <sz val="16"/>
      <color theme="0"/>
      <name val="Cambria"/>
      <family val="1"/>
    </font>
    <font>
      <b/>
      <u val="double"/>
      <sz val="12"/>
      <name val="Times New Roman"/>
      <family val="1"/>
    </font>
    <font>
      <sz val="11"/>
      <color rgb="FFFF0000"/>
      <name val="Aharoni"/>
      <charset val="177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right" vertical="center"/>
    </xf>
    <xf numFmtId="164" fontId="2" fillId="0" borderId="24" xfId="1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4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/>
    <xf numFmtId="0" fontId="8" fillId="0" borderId="0" xfId="0" applyFont="1" applyFill="1" applyBorder="1"/>
    <xf numFmtId="0" fontId="2" fillId="0" borderId="12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24" xfId="0" applyFont="1" applyFill="1" applyBorder="1"/>
    <xf numFmtId="0" fontId="2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20" xfId="0" applyFont="1" applyFill="1" applyBorder="1"/>
    <xf numFmtId="0" fontId="2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2" fillId="7" borderId="44" xfId="0" applyFont="1" applyFill="1" applyBorder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" fontId="2" fillId="0" borderId="2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7" borderId="50" xfId="0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11" fillId="0" borderId="0" xfId="0" applyFont="1" applyFill="1" applyBorder="1"/>
    <xf numFmtId="0" fontId="12" fillId="0" borderId="0" xfId="0" applyFont="1"/>
    <xf numFmtId="0" fontId="6" fillId="0" borderId="22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4" fontId="2" fillId="0" borderId="33" xfId="1" applyNumberFormat="1" applyFont="1" applyFill="1" applyBorder="1" applyAlignment="1">
      <alignment vertical="center"/>
    </xf>
    <xf numFmtId="0" fontId="0" fillId="0" borderId="26" xfId="0" applyBorder="1"/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5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2" fillId="3" borderId="20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164" fontId="2" fillId="0" borderId="4" xfId="1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9" borderId="40" xfId="0" applyFont="1" applyFill="1" applyBorder="1" applyAlignment="1">
      <alignment horizontal="right" vertical="center"/>
    </xf>
    <xf numFmtId="0" fontId="10" fillId="2" borderId="5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right" vertical="center"/>
    </xf>
    <xf numFmtId="0" fontId="0" fillId="11" borderId="26" xfId="0" applyFill="1" applyBorder="1"/>
    <xf numFmtId="0" fontId="2" fillId="10" borderId="38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2" borderId="42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15" fillId="0" borderId="54" xfId="0" applyFont="1" applyFill="1" applyBorder="1"/>
    <xf numFmtId="0" fontId="4" fillId="0" borderId="29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/>
    </xf>
    <xf numFmtId="0" fontId="16" fillId="13" borderId="1" xfId="0" applyFont="1" applyFill="1" applyBorder="1"/>
    <xf numFmtId="0" fontId="16" fillId="13" borderId="2" xfId="0" applyFont="1" applyFill="1" applyBorder="1"/>
    <xf numFmtId="0" fontId="6" fillId="0" borderId="40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0" fillId="0" borderId="26" xfId="0" applyFont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center"/>
    </xf>
    <xf numFmtId="0" fontId="17" fillId="14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4" fillId="8" borderId="2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/>
    <xf numFmtId="0" fontId="4" fillId="0" borderId="0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14" fillId="8" borderId="5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0" fontId="18" fillId="14" borderId="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right" vertical="center"/>
    </xf>
    <xf numFmtId="0" fontId="4" fillId="0" borderId="55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tabSelected="1" workbookViewId="0">
      <selection activeCell="B1" sqref="B1:P1"/>
    </sheetView>
  </sheetViews>
  <sheetFormatPr baseColWidth="10" defaultRowHeight="15" x14ac:dyDescent="0.25"/>
  <cols>
    <col min="1" max="1" width="6.85546875" customWidth="1"/>
    <col min="2" max="2" width="4" customWidth="1"/>
    <col min="3" max="3" width="29.85546875" customWidth="1"/>
    <col min="4" max="14" width="4.28515625" customWidth="1"/>
    <col min="15" max="15" width="7.140625" bestFit="1" customWidth="1"/>
    <col min="16" max="16" width="9.85546875" customWidth="1"/>
    <col min="17" max="17" width="19.28515625" customWidth="1"/>
  </cols>
  <sheetData>
    <row r="1" spans="2:17" ht="26.25" customHeight="1" thickBot="1" x14ac:dyDescent="0.3">
      <c r="B1" s="194" t="s">
        <v>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6"/>
    </row>
    <row r="2" spans="2:17" ht="21" customHeight="1" thickBot="1" x14ac:dyDescent="0.3">
      <c r="B2" s="147" t="s">
        <v>63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9"/>
    </row>
    <row r="3" spans="2:17" ht="16.5" thickBot="1" x14ac:dyDescent="0.3">
      <c r="B3" s="1"/>
      <c r="C3" s="2"/>
      <c r="D3" s="169" t="s">
        <v>56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80"/>
      <c r="P3" s="3"/>
    </row>
    <row r="4" spans="2:17" x14ac:dyDescent="0.25">
      <c r="B4" s="150"/>
      <c r="C4" s="152" t="s">
        <v>1</v>
      </c>
      <c r="D4" s="4" t="s">
        <v>2</v>
      </c>
      <c r="E4" s="5" t="s">
        <v>3</v>
      </c>
      <c r="F4" s="5" t="s">
        <v>4</v>
      </c>
      <c r="G4" s="5" t="s">
        <v>5</v>
      </c>
      <c r="H4" s="143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65" t="s">
        <v>12</v>
      </c>
      <c r="O4" s="6" t="s">
        <v>13</v>
      </c>
      <c r="P4" s="7" t="s">
        <v>14</v>
      </c>
    </row>
    <row r="5" spans="2:17" ht="15.75" thickBot="1" x14ac:dyDescent="0.3">
      <c r="B5" s="151"/>
      <c r="C5" s="153"/>
      <c r="D5" s="117"/>
      <c r="E5" s="8"/>
      <c r="F5" s="8"/>
      <c r="G5" s="8"/>
      <c r="H5" s="9"/>
      <c r="I5" s="101"/>
      <c r="J5" s="8"/>
      <c r="K5" s="8"/>
      <c r="L5" s="8"/>
      <c r="M5" s="8"/>
      <c r="N5" s="8"/>
      <c r="O5" s="10"/>
      <c r="P5" s="11"/>
    </row>
    <row r="6" spans="2:17" ht="15.75" thickBot="1" x14ac:dyDescent="0.3">
      <c r="B6" s="7" t="s">
        <v>15</v>
      </c>
      <c r="C6" s="12" t="s">
        <v>16</v>
      </c>
      <c r="D6" s="68"/>
      <c r="E6" s="66">
        <v>3</v>
      </c>
      <c r="F6" s="13">
        <v>1</v>
      </c>
      <c r="G6" s="66">
        <v>3</v>
      </c>
      <c r="H6" s="14">
        <v>2</v>
      </c>
      <c r="I6" s="102">
        <v>2</v>
      </c>
      <c r="J6" s="13">
        <v>4</v>
      </c>
      <c r="K6" s="13">
        <v>2</v>
      </c>
      <c r="L6" s="13">
        <v>4</v>
      </c>
      <c r="M6" s="13">
        <v>4</v>
      </c>
      <c r="N6" s="13">
        <v>1</v>
      </c>
      <c r="O6" s="15">
        <f>SUM(D6:N6)</f>
        <v>26</v>
      </c>
      <c r="P6" s="94">
        <f>O6/32</f>
        <v>0.8125</v>
      </c>
      <c r="Q6" s="146" t="str">
        <f>REPT("l",O6)</f>
        <v>llllllllllllllllllllllllll</v>
      </c>
    </row>
    <row r="7" spans="2:17" ht="15.75" thickBot="1" x14ac:dyDescent="0.3">
      <c r="B7" s="7" t="s">
        <v>17</v>
      </c>
      <c r="C7" s="17" t="s">
        <v>18</v>
      </c>
      <c r="D7" s="67"/>
      <c r="E7" s="67">
        <v>3</v>
      </c>
      <c r="F7" s="18">
        <v>1</v>
      </c>
      <c r="G7" s="67">
        <v>3</v>
      </c>
      <c r="H7" s="19">
        <v>2</v>
      </c>
      <c r="I7" s="103">
        <v>3</v>
      </c>
      <c r="J7" s="18">
        <v>4</v>
      </c>
      <c r="K7" s="18">
        <v>4</v>
      </c>
      <c r="L7" s="18">
        <v>4</v>
      </c>
      <c r="M7" s="18">
        <v>4</v>
      </c>
      <c r="N7" s="18">
        <v>2</v>
      </c>
      <c r="O7" s="15">
        <f t="shared" ref="O7:O12" si="0">SUM(D7:N7)</f>
        <v>30</v>
      </c>
      <c r="P7" s="94">
        <f t="shared" ref="P7:P12" si="1">O7/32</f>
        <v>0.9375</v>
      </c>
      <c r="Q7" s="146" t="str">
        <f t="shared" ref="Q7:Q12" si="2">REPT("l",O7)</f>
        <v>llllllllllllllllllllllllllllll</v>
      </c>
    </row>
    <row r="8" spans="2:17" ht="15.75" thickBot="1" x14ac:dyDescent="0.3">
      <c r="B8" s="7" t="s">
        <v>19</v>
      </c>
      <c r="C8" s="17" t="s">
        <v>20</v>
      </c>
      <c r="D8" s="67"/>
      <c r="E8" s="67">
        <v>1</v>
      </c>
      <c r="F8" s="18">
        <v>1</v>
      </c>
      <c r="G8" s="68">
        <v>2</v>
      </c>
      <c r="H8" s="19">
        <v>3</v>
      </c>
      <c r="I8" s="103">
        <v>2</v>
      </c>
      <c r="J8" s="18">
        <v>4</v>
      </c>
      <c r="K8" s="18">
        <v>2</v>
      </c>
      <c r="L8" s="18">
        <v>3</v>
      </c>
      <c r="M8" s="18">
        <v>3</v>
      </c>
      <c r="N8" s="18">
        <v>1</v>
      </c>
      <c r="O8" s="15">
        <f t="shared" si="0"/>
        <v>22</v>
      </c>
      <c r="P8" s="94">
        <f t="shared" si="1"/>
        <v>0.6875</v>
      </c>
      <c r="Q8" s="146" t="str">
        <f t="shared" si="2"/>
        <v>llllllllllllllllllllll</v>
      </c>
    </row>
    <row r="9" spans="2:17" ht="15.75" thickBot="1" x14ac:dyDescent="0.3">
      <c r="B9" s="7" t="s">
        <v>21</v>
      </c>
      <c r="C9" s="17" t="s">
        <v>51</v>
      </c>
      <c r="D9" s="67"/>
      <c r="E9" s="67">
        <v>1</v>
      </c>
      <c r="F9" s="18"/>
      <c r="G9" s="68"/>
      <c r="H9" s="19"/>
      <c r="I9" s="103"/>
      <c r="J9" s="18"/>
      <c r="K9" s="18"/>
      <c r="L9" s="18"/>
      <c r="M9" s="18">
        <v>1</v>
      </c>
      <c r="N9" s="18">
        <v>2</v>
      </c>
      <c r="O9" s="15">
        <f t="shared" si="0"/>
        <v>4</v>
      </c>
      <c r="P9" s="94">
        <f t="shared" si="1"/>
        <v>0.125</v>
      </c>
      <c r="Q9" s="146" t="str">
        <f t="shared" si="2"/>
        <v>llll</v>
      </c>
    </row>
    <row r="10" spans="2:17" ht="15.75" thickBot="1" x14ac:dyDescent="0.3">
      <c r="B10" s="7" t="s">
        <v>22</v>
      </c>
      <c r="C10" s="17" t="s">
        <v>23</v>
      </c>
      <c r="D10" s="67"/>
      <c r="E10" s="67"/>
      <c r="F10" s="18"/>
      <c r="G10" s="67"/>
      <c r="H10" s="19"/>
      <c r="I10" s="103"/>
      <c r="J10" s="18"/>
      <c r="K10" s="18"/>
      <c r="L10" s="18"/>
      <c r="M10" s="18"/>
      <c r="N10" s="18"/>
      <c r="O10" s="15">
        <f t="shared" si="0"/>
        <v>0</v>
      </c>
      <c r="P10" s="94">
        <f t="shared" si="1"/>
        <v>0</v>
      </c>
      <c r="Q10" s="146" t="str">
        <f t="shared" si="2"/>
        <v/>
      </c>
    </row>
    <row r="11" spans="2:17" ht="15.75" thickBot="1" x14ac:dyDescent="0.3">
      <c r="B11" s="7" t="s">
        <v>24</v>
      </c>
      <c r="C11" s="17" t="s">
        <v>25</v>
      </c>
      <c r="D11" s="67"/>
      <c r="E11" s="105"/>
      <c r="F11" s="18">
        <v>1</v>
      </c>
      <c r="G11" s="67"/>
      <c r="H11" s="19"/>
      <c r="I11" s="103"/>
      <c r="J11" s="18"/>
      <c r="K11" s="18"/>
      <c r="L11" s="18"/>
      <c r="M11" s="18">
        <v>3</v>
      </c>
      <c r="N11" s="18">
        <v>1</v>
      </c>
      <c r="O11" s="15">
        <f t="shared" si="0"/>
        <v>5</v>
      </c>
      <c r="P11" s="94">
        <f t="shared" si="1"/>
        <v>0.15625</v>
      </c>
      <c r="Q11" s="146" t="str">
        <f t="shared" si="2"/>
        <v>lllll</v>
      </c>
    </row>
    <row r="12" spans="2:17" ht="15.75" thickBot="1" x14ac:dyDescent="0.3">
      <c r="B12" s="20" t="s">
        <v>26</v>
      </c>
      <c r="C12" s="21" t="s">
        <v>27</v>
      </c>
      <c r="D12" s="69"/>
      <c r="E12" s="125"/>
      <c r="F12" s="22">
        <v>1</v>
      </c>
      <c r="G12" s="69">
        <v>3</v>
      </c>
      <c r="H12" s="23">
        <v>3</v>
      </c>
      <c r="I12" s="104">
        <v>3</v>
      </c>
      <c r="J12" s="116">
        <v>4</v>
      </c>
      <c r="K12" s="22">
        <v>4</v>
      </c>
      <c r="L12" s="22">
        <v>3</v>
      </c>
      <c r="M12" s="22">
        <v>4</v>
      </c>
      <c r="N12" s="22">
        <v>2</v>
      </c>
      <c r="O12" s="15">
        <f t="shared" si="0"/>
        <v>27</v>
      </c>
      <c r="P12" s="94">
        <f t="shared" si="1"/>
        <v>0.84375</v>
      </c>
      <c r="Q12" s="146" t="str">
        <f t="shared" si="2"/>
        <v>lllllllllllllllllllllllllll</v>
      </c>
    </row>
    <row r="13" spans="2:17" ht="15.75" thickBot="1" x14ac:dyDescent="0.3">
      <c r="B13" s="24"/>
      <c r="C13" s="25"/>
      <c r="D13" s="124"/>
      <c r="E13" s="124">
        <f>SUM(E6:E12)</f>
        <v>8</v>
      </c>
      <c r="F13" s="124">
        <f>SUM(F6:F12)</f>
        <v>5</v>
      </c>
      <c r="G13" s="124">
        <f>SUM(G6:G12)</f>
        <v>11</v>
      </c>
      <c r="H13" s="124">
        <f>SUM(H6:H12)</f>
        <v>10</v>
      </c>
      <c r="I13" s="122">
        <f t="shared" ref="I13:N13" si="3">SUM(I6:I12)</f>
        <v>10</v>
      </c>
      <c r="J13" s="123">
        <f t="shared" si="3"/>
        <v>16</v>
      </c>
      <c r="K13" s="123">
        <f t="shared" si="3"/>
        <v>12</v>
      </c>
      <c r="L13" s="123">
        <f t="shared" si="3"/>
        <v>14</v>
      </c>
      <c r="M13" s="123">
        <f t="shared" si="3"/>
        <v>19</v>
      </c>
      <c r="N13" s="123">
        <f t="shared" si="3"/>
        <v>9</v>
      </c>
      <c r="O13" s="121">
        <f>SUM(D13:N13)</f>
        <v>114</v>
      </c>
      <c r="P13" s="118"/>
      <c r="Q13" s="112"/>
    </row>
    <row r="14" spans="2:17" ht="15.75" thickBot="1" x14ac:dyDescent="0.3">
      <c r="B14" s="175"/>
      <c r="C14" s="176"/>
      <c r="D14" s="106"/>
      <c r="E14" s="93"/>
      <c r="F14" s="93"/>
      <c r="G14" s="93"/>
      <c r="H14" s="93"/>
      <c r="I14" s="176"/>
      <c r="J14" s="176"/>
      <c r="K14" s="176"/>
      <c r="L14" s="176"/>
      <c r="M14" s="176"/>
      <c r="N14" s="176"/>
      <c r="O14" s="176"/>
      <c r="P14" s="176"/>
      <c r="Q14" s="112"/>
    </row>
    <row r="15" spans="2:17" x14ac:dyDescent="0.25">
      <c r="B15" s="150"/>
      <c r="C15" s="152" t="s">
        <v>28</v>
      </c>
      <c r="D15" s="107"/>
      <c r="E15" s="96"/>
      <c r="F15" s="96"/>
      <c r="G15" s="96"/>
      <c r="H15" s="96"/>
      <c r="I15" s="176"/>
      <c r="J15" s="176"/>
      <c r="K15" s="176"/>
      <c r="L15" s="176"/>
      <c r="M15" s="176"/>
      <c r="N15" s="176"/>
      <c r="O15" s="176"/>
      <c r="P15" s="176"/>
    </row>
    <row r="16" spans="2:17" ht="15.75" thickBot="1" x14ac:dyDescent="0.3">
      <c r="B16" s="178"/>
      <c r="C16" s="179"/>
      <c r="D16" s="144"/>
      <c r="E16" s="97"/>
      <c r="F16" s="97"/>
      <c r="G16" s="97"/>
      <c r="H16" s="97"/>
      <c r="I16" s="177"/>
      <c r="J16" s="177"/>
      <c r="K16" s="177"/>
      <c r="L16" s="177"/>
      <c r="M16" s="177"/>
      <c r="N16" s="177"/>
      <c r="O16" s="177"/>
      <c r="P16" s="177"/>
    </row>
    <row r="17" spans="2:17" ht="15.75" thickBot="1" x14ac:dyDescent="0.3">
      <c r="B17" s="26" t="s">
        <v>29</v>
      </c>
      <c r="C17" s="27" t="s">
        <v>30</v>
      </c>
      <c r="D17" s="73"/>
      <c r="E17" s="70">
        <v>2</v>
      </c>
      <c r="F17" s="28">
        <v>1</v>
      </c>
      <c r="G17" s="28">
        <v>2</v>
      </c>
      <c r="H17" s="29">
        <v>2</v>
      </c>
      <c r="I17" s="73"/>
      <c r="J17" s="73">
        <v>4</v>
      </c>
      <c r="K17" s="73">
        <v>3</v>
      </c>
      <c r="L17" s="73">
        <v>3</v>
      </c>
      <c r="M17" s="73">
        <v>3</v>
      </c>
      <c r="N17" s="73">
        <v>2</v>
      </c>
      <c r="O17" s="119">
        <f t="shared" ref="O17:O24" si="4">SUM(D17:N17)</f>
        <v>22</v>
      </c>
      <c r="P17" s="120">
        <f>O17/32</f>
        <v>0.6875</v>
      </c>
      <c r="Q17" s="146" t="str">
        <f>REPT("l",O17)</f>
        <v>llllllllllllllllllllll</v>
      </c>
    </row>
    <row r="18" spans="2:17" ht="15.75" thickBot="1" x14ac:dyDescent="0.3">
      <c r="B18" s="30" t="s">
        <v>31</v>
      </c>
      <c r="C18" s="31" t="s">
        <v>46</v>
      </c>
      <c r="D18" s="32"/>
      <c r="E18" s="71">
        <v>3</v>
      </c>
      <c r="F18" s="32">
        <v>1</v>
      </c>
      <c r="G18" s="32">
        <v>3</v>
      </c>
      <c r="H18" s="33">
        <v>2</v>
      </c>
      <c r="I18" s="32">
        <v>2</v>
      </c>
      <c r="J18" s="32">
        <v>4</v>
      </c>
      <c r="K18" s="32">
        <v>4</v>
      </c>
      <c r="L18" s="32">
        <v>3</v>
      </c>
      <c r="M18" s="32">
        <v>3</v>
      </c>
      <c r="N18" s="32">
        <v>2</v>
      </c>
      <c r="O18" s="15">
        <f t="shared" si="4"/>
        <v>27</v>
      </c>
      <c r="P18" s="94">
        <f t="shared" ref="P18:P23" si="5">O18/32</f>
        <v>0.84375</v>
      </c>
      <c r="Q18" s="146" t="str">
        <f t="shared" ref="Q18:Q23" si="6">REPT("l",O18)</f>
        <v>lllllllllllllllllllllllllll</v>
      </c>
    </row>
    <row r="19" spans="2:17" ht="15.75" thickBot="1" x14ac:dyDescent="0.3">
      <c r="B19" s="30" t="s">
        <v>32</v>
      </c>
      <c r="C19" s="31" t="s">
        <v>33</v>
      </c>
      <c r="D19" s="32"/>
      <c r="E19" s="71">
        <v>3</v>
      </c>
      <c r="F19" s="32">
        <v>1</v>
      </c>
      <c r="G19" s="32">
        <v>1</v>
      </c>
      <c r="H19" s="34">
        <v>3</v>
      </c>
      <c r="I19" s="32">
        <v>1</v>
      </c>
      <c r="J19" s="32">
        <v>3</v>
      </c>
      <c r="K19" s="32">
        <v>1</v>
      </c>
      <c r="L19" s="32"/>
      <c r="M19" s="32">
        <v>2</v>
      </c>
      <c r="N19" s="32">
        <v>2</v>
      </c>
      <c r="O19" s="15">
        <f t="shared" si="4"/>
        <v>17</v>
      </c>
      <c r="P19" s="94">
        <f t="shared" si="5"/>
        <v>0.53125</v>
      </c>
      <c r="Q19" s="146" t="str">
        <f t="shared" si="6"/>
        <v>lllllllllllllllll</v>
      </c>
    </row>
    <row r="20" spans="2:17" ht="15.75" thickBot="1" x14ac:dyDescent="0.3">
      <c r="B20" s="30" t="s">
        <v>34</v>
      </c>
      <c r="C20" s="31" t="s">
        <v>53</v>
      </c>
      <c r="D20" s="32"/>
      <c r="E20" s="71">
        <v>2</v>
      </c>
      <c r="F20" s="32"/>
      <c r="G20" s="32">
        <v>1</v>
      </c>
      <c r="H20" s="34">
        <v>1</v>
      </c>
      <c r="I20" s="32"/>
      <c r="J20" s="32"/>
      <c r="K20" s="32"/>
      <c r="L20" s="32"/>
      <c r="M20" s="32"/>
      <c r="N20" s="32"/>
      <c r="O20" s="15">
        <f t="shared" si="4"/>
        <v>4</v>
      </c>
      <c r="P20" s="94">
        <f t="shared" si="5"/>
        <v>0.125</v>
      </c>
      <c r="Q20" s="146" t="str">
        <f t="shared" si="6"/>
        <v>llll</v>
      </c>
    </row>
    <row r="21" spans="2:17" ht="15.75" thickBot="1" x14ac:dyDescent="0.3">
      <c r="B21" s="30" t="s">
        <v>52</v>
      </c>
      <c r="C21" s="31" t="s">
        <v>50</v>
      </c>
      <c r="D21" s="32"/>
      <c r="E21" s="71"/>
      <c r="F21" s="32"/>
      <c r="G21" s="32"/>
      <c r="H21" s="34"/>
      <c r="I21" s="32">
        <v>1</v>
      </c>
      <c r="J21" s="32">
        <v>2</v>
      </c>
      <c r="K21" s="32">
        <v>2</v>
      </c>
      <c r="L21" s="32">
        <v>2</v>
      </c>
      <c r="M21" s="32">
        <v>2</v>
      </c>
      <c r="N21" s="32"/>
      <c r="O21" s="15">
        <f t="shared" si="4"/>
        <v>9</v>
      </c>
      <c r="P21" s="94">
        <f t="shared" si="5"/>
        <v>0.28125</v>
      </c>
      <c r="Q21" s="146" t="str">
        <f t="shared" si="6"/>
        <v>lllllllll</v>
      </c>
    </row>
    <row r="22" spans="2:17" ht="15.75" thickBot="1" x14ac:dyDescent="0.3">
      <c r="B22" s="30" t="s">
        <v>35</v>
      </c>
      <c r="C22" s="72" t="s">
        <v>48</v>
      </c>
      <c r="D22" s="32"/>
      <c r="E22" s="71">
        <v>3</v>
      </c>
      <c r="F22" s="32"/>
      <c r="G22" s="73">
        <v>1</v>
      </c>
      <c r="H22" s="34"/>
      <c r="I22" s="32">
        <v>2</v>
      </c>
      <c r="J22" s="32">
        <v>2</v>
      </c>
      <c r="K22" s="32">
        <v>4</v>
      </c>
      <c r="L22" s="32">
        <v>1</v>
      </c>
      <c r="M22" s="32">
        <v>4</v>
      </c>
      <c r="N22" s="32">
        <v>1</v>
      </c>
      <c r="O22" s="15">
        <f t="shared" si="4"/>
        <v>18</v>
      </c>
      <c r="P22" s="94">
        <f t="shared" si="5"/>
        <v>0.5625</v>
      </c>
      <c r="Q22" s="146" t="str">
        <f t="shared" si="6"/>
        <v>llllllllllllllllll</v>
      </c>
    </row>
    <row r="23" spans="2:17" ht="15.75" thickBot="1" x14ac:dyDescent="0.3">
      <c r="B23" s="30">
        <v>6.1</v>
      </c>
      <c r="C23" s="31" t="s">
        <v>36</v>
      </c>
      <c r="D23" s="32"/>
      <c r="E23" s="71">
        <v>3</v>
      </c>
      <c r="F23" s="32">
        <v>1</v>
      </c>
      <c r="G23" s="32">
        <v>3</v>
      </c>
      <c r="H23" s="34">
        <v>3</v>
      </c>
      <c r="I23" s="32">
        <v>3</v>
      </c>
      <c r="J23" s="32">
        <v>4</v>
      </c>
      <c r="K23" s="32">
        <v>4</v>
      </c>
      <c r="L23" s="32">
        <v>4</v>
      </c>
      <c r="M23" s="32">
        <v>4</v>
      </c>
      <c r="N23" s="32">
        <v>2</v>
      </c>
      <c r="O23" s="15">
        <f t="shared" si="4"/>
        <v>31</v>
      </c>
      <c r="P23" s="94">
        <f t="shared" si="5"/>
        <v>0.96875</v>
      </c>
      <c r="Q23" s="146" t="str">
        <f t="shared" si="6"/>
        <v>lllllllllllllllllllllllllllllll</v>
      </c>
    </row>
    <row r="24" spans="2:17" ht="15.75" thickBot="1" x14ac:dyDescent="0.3">
      <c r="B24" s="35" t="s">
        <v>37</v>
      </c>
      <c r="C24" s="31" t="s">
        <v>47</v>
      </c>
      <c r="D24" s="126"/>
      <c r="E24" s="127">
        <v>2</v>
      </c>
      <c r="F24" s="126">
        <v>1</v>
      </c>
      <c r="G24" s="126">
        <v>1</v>
      </c>
      <c r="H24" s="128">
        <v>1</v>
      </c>
      <c r="I24" s="36"/>
      <c r="J24" s="36"/>
      <c r="K24" s="36"/>
      <c r="L24" s="36"/>
      <c r="M24" s="36">
        <v>1</v>
      </c>
      <c r="N24" s="36">
        <v>1</v>
      </c>
      <c r="O24" s="15">
        <f t="shared" si="4"/>
        <v>7</v>
      </c>
      <c r="P24" s="94">
        <f t="shared" ref="P24" si="7">O24/22</f>
        <v>0.31818181818181818</v>
      </c>
      <c r="Q24" s="95"/>
    </row>
    <row r="25" spans="2:17" x14ac:dyDescent="0.25">
      <c r="B25" s="35"/>
      <c r="C25" s="38" t="s">
        <v>38</v>
      </c>
      <c r="D25" s="124"/>
      <c r="E25" s="124">
        <f>SUM(E17:E24)</f>
        <v>18</v>
      </c>
      <c r="F25" s="124">
        <f>SUM(F17:F24)</f>
        <v>5</v>
      </c>
      <c r="G25" s="124">
        <f>SUM(G17:G24)</f>
        <v>12</v>
      </c>
      <c r="H25" s="124">
        <f>SUM(H17:H24)</f>
        <v>12</v>
      </c>
      <c r="I25" s="131">
        <f t="shared" ref="I25:N25" si="8">SUM(I17:I24)</f>
        <v>9</v>
      </c>
      <c r="J25" s="132">
        <f t="shared" si="8"/>
        <v>19</v>
      </c>
      <c r="K25" s="132">
        <f t="shared" si="8"/>
        <v>18</v>
      </c>
      <c r="L25" s="132">
        <f t="shared" si="8"/>
        <v>13</v>
      </c>
      <c r="M25" s="132">
        <f t="shared" si="8"/>
        <v>19</v>
      </c>
      <c r="N25" s="123">
        <f t="shared" si="8"/>
        <v>10</v>
      </c>
      <c r="O25" s="113">
        <f>SUM(D25:N25)</f>
        <v>135</v>
      </c>
      <c r="P25" s="16"/>
      <c r="Q25" s="136"/>
    </row>
    <row r="26" spans="2:17" ht="15.75" thickBot="1" x14ac:dyDescent="0.3">
      <c r="B26" s="37"/>
      <c r="C26" s="40" t="s">
        <v>39</v>
      </c>
      <c r="D26" s="129"/>
      <c r="E26" s="129">
        <f>SUM(E13+E25)</f>
        <v>26</v>
      </c>
      <c r="F26" s="130">
        <f>SUM(F13+F25)</f>
        <v>10</v>
      </c>
      <c r="G26" s="129">
        <f>SUM(G13+G25)</f>
        <v>23</v>
      </c>
      <c r="H26" s="129">
        <f>SUM(H13+H25)</f>
        <v>22</v>
      </c>
      <c r="I26" s="133">
        <f>+SUM(I13+I25)</f>
        <v>19</v>
      </c>
      <c r="J26" s="134">
        <f>+SUM(J13+J25)</f>
        <v>35</v>
      </c>
      <c r="K26" s="134">
        <f>+SUM(K13+K25)</f>
        <v>30</v>
      </c>
      <c r="L26" s="134">
        <f>+SUM(L13+L25)</f>
        <v>27</v>
      </c>
      <c r="M26" s="134">
        <v>38</v>
      </c>
      <c r="N26" s="135">
        <v>19</v>
      </c>
      <c r="O26" s="114">
        <f>SUM(E26:N26)</f>
        <v>249</v>
      </c>
      <c r="P26" s="41"/>
    </row>
    <row r="27" spans="2:17" ht="15.75" thickBot="1" x14ac:dyDescent="0.3">
      <c r="B27" s="39"/>
      <c r="C27" s="78"/>
      <c r="D27" s="198"/>
      <c r="E27" s="198"/>
      <c r="F27" s="198"/>
      <c r="G27" s="198"/>
      <c r="H27" s="198"/>
      <c r="I27" s="43"/>
      <c r="J27" s="43"/>
      <c r="K27" s="43">
        <v>50</v>
      </c>
      <c r="L27" s="43"/>
      <c r="M27" s="43"/>
      <c r="N27" s="43"/>
      <c r="O27" s="43"/>
      <c r="P27" s="79"/>
    </row>
    <row r="28" spans="2:17" ht="15.75" thickBot="1" x14ac:dyDescent="0.3">
      <c r="B28" s="42"/>
      <c r="C28" s="108" t="s">
        <v>40</v>
      </c>
      <c r="D28" s="197"/>
      <c r="E28" s="145">
        <v>13</v>
      </c>
      <c r="F28" s="145">
        <v>10</v>
      </c>
      <c r="G28" s="145">
        <v>8</v>
      </c>
      <c r="H28" s="145">
        <v>5</v>
      </c>
      <c r="I28" s="140">
        <v>3</v>
      </c>
      <c r="J28" s="44">
        <v>7</v>
      </c>
      <c r="K28" s="44">
        <v>4</v>
      </c>
      <c r="L28" s="44">
        <v>2</v>
      </c>
      <c r="M28" s="44">
        <v>6</v>
      </c>
      <c r="N28" s="45">
        <v>4</v>
      </c>
      <c r="O28" s="46"/>
      <c r="P28" s="47"/>
    </row>
    <row r="29" spans="2:17" x14ac:dyDescent="0.25">
      <c r="B29" s="42"/>
      <c r="C29" s="109"/>
      <c r="D29" s="110"/>
      <c r="E29" s="115">
        <v>20</v>
      </c>
      <c r="F29" s="115"/>
      <c r="G29" s="115">
        <v>15</v>
      </c>
      <c r="H29" s="115">
        <v>12</v>
      </c>
      <c r="I29" s="74">
        <v>10</v>
      </c>
      <c r="J29" s="48">
        <v>14</v>
      </c>
      <c r="K29" s="48">
        <v>11</v>
      </c>
      <c r="L29" s="48">
        <v>9</v>
      </c>
      <c r="M29" s="48">
        <v>13</v>
      </c>
      <c r="N29" s="74">
        <v>11</v>
      </c>
      <c r="O29" s="49"/>
      <c r="P29" s="50"/>
    </row>
    <row r="30" spans="2:17" x14ac:dyDescent="0.25">
      <c r="B30" s="42"/>
      <c r="C30" s="98"/>
      <c r="D30" s="110"/>
      <c r="E30" s="115">
        <v>27</v>
      </c>
      <c r="F30" s="115"/>
      <c r="G30" s="115">
        <v>29</v>
      </c>
      <c r="H30" s="115">
        <v>26</v>
      </c>
      <c r="I30" s="74">
        <v>24</v>
      </c>
      <c r="J30" s="48">
        <v>21</v>
      </c>
      <c r="K30" s="48">
        <v>18</v>
      </c>
      <c r="L30" s="48">
        <v>23</v>
      </c>
      <c r="M30" s="48">
        <v>20</v>
      </c>
      <c r="N30" s="74"/>
      <c r="O30" s="49"/>
      <c r="P30" s="50"/>
    </row>
    <row r="31" spans="2:17" x14ac:dyDescent="0.25">
      <c r="B31" s="42"/>
      <c r="C31" s="98"/>
      <c r="D31" s="110"/>
      <c r="E31" s="110"/>
      <c r="F31" s="110"/>
      <c r="G31" s="110"/>
      <c r="H31" s="110"/>
      <c r="I31" s="74">
        <v>31</v>
      </c>
      <c r="J31" s="48">
        <v>28</v>
      </c>
      <c r="K31" s="48">
        <v>25</v>
      </c>
      <c r="L31" s="48">
        <v>30</v>
      </c>
      <c r="M31" s="48">
        <v>27</v>
      </c>
      <c r="N31" s="74"/>
      <c r="O31" s="49"/>
      <c r="P31" s="50"/>
    </row>
    <row r="32" spans="2:17" x14ac:dyDescent="0.25">
      <c r="B32" s="42"/>
      <c r="C32" s="98"/>
      <c r="D32" s="110"/>
      <c r="E32" s="110"/>
      <c r="F32" s="110"/>
      <c r="G32" s="110"/>
      <c r="H32" s="110"/>
      <c r="I32" s="75"/>
      <c r="J32" s="51"/>
      <c r="K32" s="51"/>
      <c r="L32" s="52"/>
      <c r="M32" s="51"/>
      <c r="N32" s="75"/>
      <c r="O32" s="53"/>
      <c r="P32" s="50"/>
    </row>
    <row r="33" spans="2:16" ht="15.75" thickBot="1" x14ac:dyDescent="0.3">
      <c r="B33" s="42"/>
      <c r="C33" s="99"/>
      <c r="D33" s="137"/>
      <c r="E33" s="137"/>
      <c r="F33" s="110"/>
      <c r="G33" s="110"/>
      <c r="H33" s="110"/>
      <c r="I33" s="76"/>
      <c r="J33" s="81"/>
      <c r="K33" s="81"/>
      <c r="L33" s="81"/>
      <c r="M33" s="81"/>
      <c r="N33" s="76"/>
      <c r="O33" s="54"/>
      <c r="P33" s="55"/>
    </row>
    <row r="34" spans="2:16" ht="14.25" customHeight="1" x14ac:dyDescent="0.25">
      <c r="B34" s="42"/>
      <c r="C34" s="155" t="s">
        <v>41</v>
      </c>
      <c r="D34" s="139"/>
      <c r="E34" s="159">
        <v>3</v>
      </c>
      <c r="F34" s="157">
        <v>1</v>
      </c>
      <c r="G34" s="157">
        <v>3</v>
      </c>
      <c r="H34" s="157">
        <v>3</v>
      </c>
      <c r="I34" s="157">
        <v>4</v>
      </c>
      <c r="J34" s="159">
        <v>4</v>
      </c>
      <c r="K34" s="161">
        <v>4</v>
      </c>
      <c r="L34" s="159">
        <v>4</v>
      </c>
      <c r="M34" s="159">
        <v>4</v>
      </c>
      <c r="N34" s="159">
        <v>2</v>
      </c>
      <c r="O34" s="163">
        <f>SUM(E34:N34)</f>
        <v>32</v>
      </c>
      <c r="P34" s="165"/>
    </row>
    <row r="35" spans="2:16" ht="15.75" thickBot="1" x14ac:dyDescent="0.3">
      <c r="B35" s="154"/>
      <c r="C35" s="156"/>
      <c r="D35" s="138"/>
      <c r="E35" s="160"/>
      <c r="F35" s="158"/>
      <c r="G35" s="158"/>
      <c r="H35" s="158"/>
      <c r="I35" s="158"/>
      <c r="J35" s="160"/>
      <c r="K35" s="162"/>
      <c r="L35" s="160"/>
      <c r="M35" s="160"/>
      <c r="N35" s="160"/>
      <c r="O35" s="164"/>
      <c r="P35" s="166"/>
    </row>
    <row r="36" spans="2:16" ht="15.75" thickBot="1" x14ac:dyDescent="0.3">
      <c r="B36" s="154"/>
      <c r="C36" s="56"/>
      <c r="D36" s="56"/>
      <c r="E36" s="56"/>
      <c r="F36" s="56"/>
      <c r="G36" s="56"/>
      <c r="H36" s="56"/>
      <c r="I36" s="57"/>
      <c r="J36" s="57"/>
      <c r="K36" s="57"/>
      <c r="L36" s="57"/>
      <c r="M36" s="57"/>
      <c r="N36" s="57"/>
      <c r="O36" s="56"/>
      <c r="P36" s="79"/>
    </row>
    <row r="37" spans="2:16" x14ac:dyDescent="0.25">
      <c r="B37" s="42"/>
      <c r="C37" s="180" t="s">
        <v>42</v>
      </c>
      <c r="D37" s="111"/>
      <c r="E37" s="111"/>
      <c r="F37" s="111"/>
      <c r="G37" s="111"/>
      <c r="H37" s="111"/>
      <c r="I37" s="77">
        <v>3</v>
      </c>
      <c r="J37" s="44"/>
      <c r="K37" s="44"/>
      <c r="L37" s="44"/>
      <c r="M37" s="44"/>
      <c r="N37" s="44"/>
      <c r="O37" s="183" t="s">
        <v>54</v>
      </c>
      <c r="P37" s="184"/>
    </row>
    <row r="38" spans="2:16" x14ac:dyDescent="0.25">
      <c r="B38" s="42"/>
      <c r="C38" s="181"/>
      <c r="D38" s="111"/>
      <c r="E38" s="111"/>
      <c r="F38" s="111"/>
      <c r="G38" s="111"/>
      <c r="H38" s="111"/>
      <c r="I38" s="48"/>
      <c r="J38" s="48"/>
      <c r="K38" s="48"/>
      <c r="L38" s="48"/>
      <c r="M38" s="48"/>
      <c r="N38" s="48"/>
      <c r="O38" s="185"/>
      <c r="P38" s="186"/>
    </row>
    <row r="39" spans="2:16" x14ac:dyDescent="0.25">
      <c r="B39" s="42"/>
      <c r="C39" s="181"/>
      <c r="D39" s="111"/>
      <c r="E39" s="111"/>
      <c r="F39" s="111"/>
      <c r="G39" s="111"/>
      <c r="H39" s="111"/>
      <c r="I39" s="48"/>
      <c r="J39" s="48"/>
      <c r="K39" s="48"/>
      <c r="L39" s="48"/>
      <c r="M39" s="48"/>
      <c r="N39" s="48"/>
      <c r="O39" s="185"/>
      <c r="P39" s="186"/>
    </row>
    <row r="40" spans="2:16" x14ac:dyDescent="0.25">
      <c r="B40" s="42"/>
      <c r="C40" s="181"/>
      <c r="D40" s="111"/>
      <c r="E40" s="111"/>
      <c r="F40" s="111"/>
      <c r="G40" s="111"/>
      <c r="H40" s="111"/>
      <c r="I40" s="58"/>
      <c r="J40" s="48"/>
      <c r="K40" s="48"/>
      <c r="L40" s="48"/>
      <c r="M40" s="48"/>
      <c r="N40" s="48"/>
      <c r="O40" s="185"/>
      <c r="P40" s="186"/>
    </row>
    <row r="41" spans="2:16" ht="15.75" thickBot="1" x14ac:dyDescent="0.3">
      <c r="B41" s="42"/>
      <c r="C41" s="182"/>
      <c r="D41" s="111"/>
      <c r="E41" s="111"/>
      <c r="F41" s="111"/>
      <c r="G41" s="111"/>
      <c r="H41" s="111"/>
      <c r="I41" s="81"/>
      <c r="J41" s="81"/>
      <c r="K41" s="81"/>
      <c r="L41" s="81"/>
      <c r="M41" s="81"/>
      <c r="N41" s="81"/>
      <c r="O41" s="187"/>
      <c r="P41" s="188"/>
    </row>
    <row r="42" spans="2:16" ht="16.5" thickBot="1" x14ac:dyDescent="0.3">
      <c r="B42" s="42"/>
      <c r="C42" s="59"/>
      <c r="D42" s="100"/>
      <c r="E42" s="100"/>
      <c r="F42" s="100"/>
      <c r="G42" s="100"/>
      <c r="H42" s="100"/>
      <c r="I42" s="60">
        <v>1</v>
      </c>
      <c r="J42" s="60"/>
      <c r="K42" s="60"/>
      <c r="L42" s="60"/>
      <c r="M42" s="60"/>
      <c r="N42" s="60"/>
      <c r="O42" s="189">
        <v>1</v>
      </c>
      <c r="P42" s="190"/>
    </row>
    <row r="43" spans="2:16" ht="15.75" thickBot="1" x14ac:dyDescent="0.3">
      <c r="B43" s="59"/>
      <c r="C43" s="83"/>
      <c r="D43" s="90"/>
      <c r="E43" s="90"/>
      <c r="F43" s="90"/>
      <c r="G43" s="90"/>
      <c r="H43" s="90"/>
      <c r="I43" s="171"/>
      <c r="J43" s="171"/>
      <c r="K43" s="171"/>
      <c r="L43" s="171"/>
      <c r="M43" s="171"/>
      <c r="N43" s="171"/>
      <c r="O43" s="171"/>
      <c r="P43" s="172"/>
    </row>
    <row r="44" spans="2:16" ht="15.75" thickBot="1" x14ac:dyDescent="0.3">
      <c r="B44" s="82" t="s">
        <v>57</v>
      </c>
      <c r="C44" s="85"/>
      <c r="D44" s="91" t="s">
        <v>59</v>
      </c>
      <c r="E44" s="91"/>
      <c r="F44" s="91"/>
      <c r="G44" s="91"/>
      <c r="H44" s="91"/>
      <c r="I44" s="171"/>
      <c r="J44" s="171"/>
      <c r="K44" s="171"/>
      <c r="L44" s="171"/>
      <c r="M44" s="171"/>
      <c r="N44" s="171"/>
      <c r="O44" s="171"/>
      <c r="P44" s="172"/>
    </row>
    <row r="45" spans="2:16" ht="15.75" thickBot="1" x14ac:dyDescent="0.3">
      <c r="B45" s="84" t="s">
        <v>58</v>
      </c>
      <c r="C45" s="85"/>
      <c r="D45" s="91" t="s">
        <v>60</v>
      </c>
      <c r="E45" s="91"/>
      <c r="F45" s="91"/>
      <c r="G45" s="91"/>
      <c r="H45" s="91"/>
      <c r="I45" s="171"/>
      <c r="J45" s="171"/>
      <c r="K45" s="171"/>
      <c r="L45" s="171"/>
      <c r="M45" s="171"/>
      <c r="N45" s="171"/>
      <c r="O45" s="171"/>
      <c r="P45" s="172"/>
    </row>
    <row r="46" spans="2:16" ht="15.75" thickBot="1" x14ac:dyDescent="0.3">
      <c r="B46" s="84" t="s">
        <v>43</v>
      </c>
      <c r="C46" s="87"/>
      <c r="D46" s="170" t="s">
        <v>44</v>
      </c>
      <c r="E46" s="170"/>
      <c r="F46" s="170"/>
      <c r="G46" s="170"/>
      <c r="H46" s="170"/>
      <c r="I46" s="170"/>
      <c r="J46" s="87"/>
      <c r="K46" s="87"/>
      <c r="L46" s="87"/>
      <c r="M46" s="87"/>
      <c r="N46" s="87"/>
      <c r="O46" s="61"/>
      <c r="P46" s="62"/>
    </row>
    <row r="47" spans="2:16" ht="16.5" thickBot="1" x14ac:dyDescent="0.3">
      <c r="B47" s="86"/>
      <c r="C47" s="169" t="s">
        <v>61</v>
      </c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73" t="s">
        <v>62</v>
      </c>
      <c r="P47" s="174"/>
    </row>
    <row r="48" spans="2:16" ht="15.75" thickBot="1" x14ac:dyDescent="0.3">
      <c r="B48" s="82"/>
      <c r="C48" s="85"/>
      <c r="D48" s="91"/>
      <c r="E48" s="91"/>
      <c r="F48" s="91"/>
      <c r="G48" s="91"/>
      <c r="H48" s="91"/>
      <c r="I48" s="191"/>
      <c r="J48" s="192"/>
      <c r="K48" s="192"/>
      <c r="L48" s="192"/>
      <c r="M48" s="192"/>
      <c r="N48" s="192"/>
      <c r="O48" s="192"/>
      <c r="P48" s="193"/>
    </row>
    <row r="49" spans="2:16" ht="15.75" thickBot="1" x14ac:dyDescent="0.3">
      <c r="B49" s="84" t="s">
        <v>45</v>
      </c>
      <c r="C49" s="88"/>
      <c r="D49" s="92"/>
      <c r="E49" s="92"/>
      <c r="F49" s="92"/>
      <c r="G49" s="92"/>
      <c r="H49" s="92"/>
      <c r="I49" s="88"/>
      <c r="J49" s="88"/>
      <c r="K49" s="88" t="s">
        <v>49</v>
      </c>
      <c r="L49" s="88"/>
      <c r="M49" s="88"/>
      <c r="N49" s="88"/>
      <c r="O49" s="88"/>
      <c r="P49" s="89"/>
    </row>
    <row r="50" spans="2:16" ht="16.5" thickBot="1" x14ac:dyDescent="0.3">
      <c r="B50" s="63"/>
      <c r="C50" s="141"/>
      <c r="D50" s="142"/>
      <c r="E50" s="142"/>
      <c r="F50" s="142"/>
      <c r="G50" s="142"/>
      <c r="H50" s="167" t="s">
        <v>55</v>
      </c>
      <c r="I50" s="167"/>
      <c r="J50" s="167"/>
      <c r="K50" s="167"/>
      <c r="L50" s="167"/>
      <c r="M50" s="167"/>
      <c r="N50" s="167"/>
      <c r="O50" s="167"/>
      <c r="P50" s="168"/>
    </row>
    <row r="51" spans="2:16" ht="15.75" x14ac:dyDescent="0.25"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</row>
    <row r="52" spans="2:16" ht="15.75" x14ac:dyDescent="0.25"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</row>
    <row r="53" spans="2:16" ht="15.75" x14ac:dyDescent="0.25"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</row>
    <row r="54" spans="2:16" ht="15.75" x14ac:dyDescent="0.25"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</sheetData>
  <mergeCells count="35">
    <mergeCell ref="I45:N45"/>
    <mergeCell ref="O45:P45"/>
    <mergeCell ref="I48:P48"/>
    <mergeCell ref="F34:F35"/>
    <mergeCell ref="G34:G35"/>
    <mergeCell ref="H34:H35"/>
    <mergeCell ref="H50:P50"/>
    <mergeCell ref="D3:N3"/>
    <mergeCell ref="D46:I46"/>
    <mergeCell ref="I44:P44"/>
    <mergeCell ref="C47:N47"/>
    <mergeCell ref="O47:P47"/>
    <mergeCell ref="B14:C14"/>
    <mergeCell ref="I14:P16"/>
    <mergeCell ref="B15:B16"/>
    <mergeCell ref="C15:C16"/>
    <mergeCell ref="C37:C41"/>
    <mergeCell ref="O37:P41"/>
    <mergeCell ref="I43:P43"/>
    <mergeCell ref="O42:P42"/>
    <mergeCell ref="M34:M35"/>
    <mergeCell ref="N34:N35"/>
    <mergeCell ref="B1:P1"/>
    <mergeCell ref="B2:P2"/>
    <mergeCell ref="B4:B5"/>
    <mergeCell ref="C4:C5"/>
    <mergeCell ref="B35:B36"/>
    <mergeCell ref="C34:C35"/>
    <mergeCell ref="I34:I35"/>
    <mergeCell ref="J34:J35"/>
    <mergeCell ref="K34:K35"/>
    <mergeCell ref="L34:L35"/>
    <mergeCell ref="O34:O35"/>
    <mergeCell ref="P34:P35"/>
    <mergeCell ref="E34:E35"/>
  </mergeCells>
  <pageMargins left="0" right="0" top="0.55118110236220474" bottom="0.5511811023622047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2023-12-14T11:49:48Z</dcterms:modified>
</cp:coreProperties>
</file>