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firstSheet="1" activeTab="1"/>
  </bookViews>
  <sheets>
    <sheet name="Anual" sheetId="1" r:id="rId1"/>
    <sheet name="AGRO E INDUSTRIA" sheetId="2" r:id="rId2"/>
  </sheets>
  <calcPr calcId="144525"/>
</workbook>
</file>

<file path=xl/calcChain.xml><?xml version="1.0" encoding="utf-8"?>
<calcChain xmlns="http://schemas.openxmlformats.org/spreadsheetml/2006/main">
  <c r="O33" i="1" l="1"/>
  <c r="O33" i="2" l="1"/>
  <c r="M24" i="2"/>
  <c r="L24" i="2"/>
  <c r="K24" i="2"/>
  <c r="J24" i="2"/>
  <c r="I24" i="2"/>
  <c r="H24" i="2"/>
  <c r="G24" i="2"/>
  <c r="F24" i="2"/>
  <c r="E24" i="2"/>
  <c r="D24" i="2"/>
  <c r="C24" i="2"/>
  <c r="N23" i="2"/>
  <c r="O23" i="2" s="1"/>
  <c r="N22" i="2"/>
  <c r="O22" i="2" s="1"/>
  <c r="N21" i="2"/>
  <c r="O21" i="2" s="1"/>
  <c r="N20" i="2"/>
  <c r="O20" i="2" s="1"/>
  <c r="N19" i="2"/>
  <c r="O19" i="2" s="1"/>
  <c r="N18" i="2"/>
  <c r="O18" i="2" s="1"/>
  <c r="N17" i="2"/>
  <c r="O17" i="2" s="1"/>
  <c r="M13" i="2"/>
  <c r="M25" i="2" s="1"/>
  <c r="L13" i="2"/>
  <c r="L25" i="2" s="1"/>
  <c r="K13" i="2"/>
  <c r="J13" i="2"/>
  <c r="I13" i="2"/>
  <c r="H13" i="2"/>
  <c r="H25" i="2" s="1"/>
  <c r="G13" i="2"/>
  <c r="F13" i="2"/>
  <c r="E13" i="2"/>
  <c r="E25" i="2" s="1"/>
  <c r="D13" i="2"/>
  <c r="D25" i="2" s="1"/>
  <c r="C13" i="2"/>
  <c r="N12" i="2"/>
  <c r="O12" i="2" s="1"/>
  <c r="N11" i="2"/>
  <c r="O11" i="2" s="1"/>
  <c r="N10" i="2"/>
  <c r="O10" i="2" s="1"/>
  <c r="N9" i="2"/>
  <c r="O9" i="2" s="1"/>
  <c r="N8" i="2"/>
  <c r="O8" i="2" s="1"/>
  <c r="N7" i="2"/>
  <c r="O7" i="2" s="1"/>
  <c r="N6" i="2"/>
  <c r="O6" i="2" s="1"/>
  <c r="F25" i="2" l="1"/>
  <c r="J25" i="2"/>
  <c r="C25" i="2"/>
  <c r="G25" i="2"/>
  <c r="K25" i="2"/>
  <c r="N24" i="2"/>
  <c r="I25" i="2"/>
  <c r="N13" i="2"/>
  <c r="N25" i="2" l="1"/>
  <c r="C24" i="1"/>
  <c r="N23" i="1"/>
  <c r="O23" i="1" s="1"/>
  <c r="N22" i="1"/>
  <c r="O22" i="1" s="1"/>
  <c r="N21" i="1"/>
  <c r="O21" i="1" s="1"/>
  <c r="N20" i="1"/>
  <c r="O20" i="1" s="1"/>
  <c r="N19" i="1"/>
  <c r="O19" i="1" s="1"/>
  <c r="N18" i="1"/>
  <c r="O18" i="1" s="1"/>
  <c r="N17" i="1"/>
  <c r="O17" i="1" s="1"/>
  <c r="M25" i="1"/>
  <c r="L25" i="1"/>
  <c r="K25" i="1"/>
  <c r="J25" i="1"/>
  <c r="I25" i="1"/>
  <c r="H25" i="1"/>
  <c r="G25" i="1"/>
  <c r="F25" i="1"/>
  <c r="E25" i="1"/>
  <c r="C13" i="1"/>
  <c r="N12" i="1"/>
  <c r="O12" i="1" s="1"/>
  <c r="N11" i="1"/>
  <c r="O11" i="1" s="1"/>
  <c r="N10" i="1"/>
  <c r="O10" i="1" s="1"/>
  <c r="N9" i="1"/>
  <c r="O9" i="1" s="1"/>
  <c r="N8" i="1"/>
  <c r="O8" i="1" s="1"/>
  <c r="N7" i="1"/>
  <c r="O7" i="1" s="1"/>
  <c r="N6" i="1"/>
  <c r="O6" i="1" s="1"/>
  <c r="N24" i="1" l="1"/>
  <c r="N25" i="1" s="1"/>
  <c r="C25" i="1"/>
</calcChain>
</file>

<file path=xl/sharedStrings.xml><?xml version="1.0" encoding="utf-8"?>
<sst xmlns="http://schemas.openxmlformats.org/spreadsheetml/2006/main" count="132" uniqueCount="71">
  <si>
    <t>JUNTA DEPARTAMENTAL DE TACUAREMBO</t>
  </si>
  <si>
    <t>COMISION AGRO, INDUSTRIA Y BIENESTAR ANIMAL</t>
  </si>
  <si>
    <t>AÑO   2021 - 2022</t>
  </si>
  <si>
    <t>TITULARES</t>
  </si>
  <si>
    <t>Feb</t>
  </si>
  <si>
    <t>Mar</t>
  </si>
  <si>
    <t>Abr</t>
  </si>
  <si>
    <t>May</t>
  </si>
  <si>
    <t>Jun</t>
  </si>
  <si>
    <t>Jul</t>
  </si>
  <si>
    <t>Ago</t>
  </si>
  <si>
    <t>Set</t>
  </si>
  <si>
    <t>Oct</t>
  </si>
  <si>
    <t>Nov</t>
  </si>
  <si>
    <t>Dic</t>
  </si>
  <si>
    <t>TOTAL</t>
  </si>
  <si>
    <t>Porcentaje</t>
  </si>
  <si>
    <t>1.</t>
  </si>
  <si>
    <t xml:space="preserve">Heber Gustavo Formoso </t>
  </si>
  <si>
    <t>2.</t>
  </si>
  <si>
    <t>Elirio Edgardo Gutiérrez Lavie</t>
  </si>
  <si>
    <t>3.</t>
  </si>
  <si>
    <t>Fabricio Néstor Sempert Liendo</t>
  </si>
  <si>
    <t>4.</t>
  </si>
  <si>
    <t>Pedro Omar Esteves Pereyra de Souza</t>
  </si>
  <si>
    <t>5.</t>
  </si>
  <si>
    <t>Marcelo Albernaz Nuñez</t>
  </si>
  <si>
    <t>6.</t>
  </si>
  <si>
    <t>Téc. Agrop. Saulo S. Díaz Olivera</t>
  </si>
  <si>
    <t>7.</t>
  </si>
  <si>
    <t>Juan Manuel Legelen Coitiño</t>
  </si>
  <si>
    <t>Suplentes</t>
  </si>
  <si>
    <t>1.1</t>
  </si>
  <si>
    <t>José Raúl Ramos Rodríguez</t>
  </si>
  <si>
    <t>2.1</t>
  </si>
  <si>
    <t>3.1</t>
  </si>
  <si>
    <t>Ana Cecilia Lotito Rezende</t>
  </si>
  <si>
    <t>4.1</t>
  </si>
  <si>
    <t>Juan Andrés Eustathiou Kuster</t>
  </si>
  <si>
    <t>5.1</t>
  </si>
  <si>
    <t>Hugo Daniel Esteves González</t>
  </si>
  <si>
    <t>6.1</t>
  </si>
  <si>
    <t>Jorge Eduardo Maneiro Gossi</t>
  </si>
  <si>
    <t>7.1</t>
  </si>
  <si>
    <t>Zully Macarena Machado Da Silva</t>
  </si>
  <si>
    <t>SUB-TOTAL SUPLENTES:</t>
  </si>
  <si>
    <t>TOTAL:</t>
  </si>
  <si>
    <t>Días de reunión:</t>
  </si>
  <si>
    <t>Total Sesiones Ordinarias y Extraordinarias por mes</t>
  </si>
  <si>
    <t>Fracasadas, días:</t>
  </si>
  <si>
    <t>TOTAL SESIONES FRACASADAS</t>
  </si>
  <si>
    <t>Presidente Ejercicio 2021-2022</t>
  </si>
  <si>
    <t>Edgardo Gutiérrez Lavié</t>
  </si>
  <si>
    <t>Secretario Ejercicio 2021-2022</t>
  </si>
  <si>
    <t>DIAS DE REUNION:</t>
  </si>
  <si>
    <t xml:space="preserve">Lunes Hora 19:30 </t>
  </si>
  <si>
    <t>LUGAR: Sala Partido Colorado</t>
  </si>
  <si>
    <t xml:space="preserve">Informes emitidos </t>
  </si>
  <si>
    <t xml:space="preserve"> TOTAL: </t>
  </si>
  <si>
    <t>Secretaria Administrativa:</t>
  </si>
  <si>
    <t xml:space="preserve">Zully Margot Formoso Sosa </t>
  </si>
  <si>
    <t>Dejo constancia de las asistencia de los señores ediles a la comisión de Agro e Industria y Bienestar Animal</t>
  </si>
  <si>
    <t xml:space="preserve">Funcionario: Zully Formoso  </t>
  </si>
  <si>
    <t xml:space="preserve">                         Ficha No. 53</t>
  </si>
  <si>
    <t>María Azucena Sanchez Martinez</t>
  </si>
  <si>
    <t>Año 2022</t>
  </si>
  <si>
    <t>Lunes Hora 20:00</t>
  </si>
  <si>
    <t xml:space="preserve">María Azucena Sanchez </t>
  </si>
  <si>
    <t>ii</t>
  </si>
  <si>
    <t>im</t>
  </si>
  <si>
    <t>Año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</si>
</sst>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b/>
      <u val="double"/>
      <sz val="10"/>
      <name val="Times New Roman"/>
      <family val="1"/>
    </font>
    <font>
      <sz val="10"/>
      <name val="Times New Roman"/>
      <family val="1"/>
    </font>
    <font>
      <b/>
      <i/>
      <u/>
      <sz val="10"/>
      <name val="Times New Roman"/>
      <family val="1"/>
    </font>
    <font>
      <b/>
      <u/>
      <sz val="10"/>
      <name val="Times New Roman"/>
      <family val="1"/>
    </font>
    <font>
      <b/>
      <i/>
      <sz val="10"/>
      <name val="Times New Roman"/>
      <family val="1"/>
    </font>
    <font>
      <sz val="10"/>
      <color rgb="FFFFFFFF"/>
      <name val="Times New Roman"/>
      <family val="1"/>
    </font>
    <font>
      <b/>
      <sz val="10"/>
      <color rgb="FFFF0000"/>
      <name val="Times New Roman"/>
      <family val="1"/>
    </font>
    <font>
      <b/>
      <sz val="10"/>
      <color theme="1"/>
      <name val="Times New Roman"/>
      <family val="1"/>
    </font>
    <font>
      <b/>
      <sz val="10"/>
      <color rgb="FFFFFFFF"/>
      <name val="Times New Roman"/>
      <family val="1"/>
    </font>
    <font>
      <b/>
      <u/>
      <sz val="10"/>
      <color rgb="FFFFFFFF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name val="Times New Roman"/>
      <family val="1"/>
    </font>
    <font>
      <b/>
      <u/>
      <sz val="11"/>
      <color rgb="FFFF0000"/>
      <name val="Calibri"/>
      <family val="2"/>
      <scheme val="minor"/>
    </font>
    <font>
      <b/>
      <sz val="12"/>
      <color rgb="FFFFFFFF"/>
      <name val="Times New Roman"/>
      <family val="1"/>
    </font>
    <font>
      <b/>
      <sz val="16"/>
      <name val="Times New Roman"/>
      <family val="1"/>
    </font>
    <font>
      <b/>
      <u val="double"/>
      <sz val="14"/>
      <name val="Times New Roman"/>
      <family val="1"/>
    </font>
  </fonts>
  <fills count="10">
    <fill>
      <patternFill patternType="none"/>
    </fill>
    <fill>
      <patternFill patternType="gray125"/>
    </fill>
    <fill>
      <patternFill patternType="solid">
        <fgColor theme="6" tint="0.79998168889431442"/>
        <bgColor rgb="FF000000"/>
      </patternFill>
    </fill>
    <fill>
      <patternFill patternType="solid">
        <fgColor rgb="FFCCFFFF"/>
        <bgColor rgb="FF000000"/>
      </patternFill>
    </fill>
    <fill>
      <patternFill patternType="solid">
        <fgColor theme="9" tint="0.79998168889431442"/>
        <bgColor rgb="FF000000"/>
      </patternFill>
    </fill>
    <fill>
      <patternFill patternType="solid">
        <fgColor rgb="FF00B0F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000000"/>
        <bgColor rgb="FF000000"/>
      </patternFill>
    </fill>
  </fills>
  <borders count="5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0">
    <xf numFmtId="0" fontId="0" fillId="0" borderId="0" xfId="0"/>
    <xf numFmtId="0" fontId="2" fillId="0" borderId="4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6" fillId="0" borderId="11" xfId="0" applyFont="1" applyFill="1" applyBorder="1" applyAlignment="1">
      <alignment vertical="center"/>
    </xf>
    <xf numFmtId="0" fontId="6" fillId="0" borderId="12" xfId="0" applyFont="1" applyFill="1" applyBorder="1" applyAlignment="1">
      <alignment vertical="center"/>
    </xf>
    <xf numFmtId="0" fontId="3" fillId="0" borderId="13" xfId="0" applyFont="1" applyFill="1" applyBorder="1" applyAlignment="1">
      <alignment vertical="center"/>
    </xf>
    <xf numFmtId="0" fontId="2" fillId="0" borderId="14" xfId="0" applyFont="1" applyFill="1" applyBorder="1" applyAlignment="1">
      <alignment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8" xfId="0" applyFont="1" applyFill="1" applyBorder="1" applyAlignment="1">
      <alignment horizontal="center" vertical="center"/>
    </xf>
    <xf numFmtId="0" fontId="5" fillId="0" borderId="19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vertical="center"/>
    </xf>
    <xf numFmtId="0" fontId="2" fillId="0" borderId="21" xfId="0" applyFont="1" applyFill="1" applyBorder="1" applyAlignment="1">
      <alignment vertical="center"/>
    </xf>
    <xf numFmtId="0" fontId="2" fillId="0" borderId="22" xfId="0" applyFont="1" applyFill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horizontal="right" vertical="center"/>
    </xf>
    <xf numFmtId="164" fontId="2" fillId="0" borderId="25" xfId="1" applyNumberFormat="1" applyFont="1" applyFill="1" applyBorder="1" applyAlignment="1">
      <alignment vertical="center"/>
    </xf>
    <xf numFmtId="0" fontId="2" fillId="0" borderId="26" xfId="0" applyFont="1" applyFill="1" applyBorder="1" applyAlignment="1">
      <alignment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0" borderId="24" xfId="0" applyFont="1" applyFill="1" applyBorder="1" applyAlignment="1">
      <alignment vertical="center"/>
    </xf>
    <xf numFmtId="0" fontId="2" fillId="0" borderId="29" xfId="0" applyFont="1" applyFill="1" applyBorder="1" applyAlignment="1">
      <alignment vertical="center"/>
    </xf>
    <xf numFmtId="0" fontId="2" fillId="2" borderId="30" xfId="0" applyFont="1" applyFill="1" applyBorder="1" applyAlignment="1">
      <alignment horizontal="center" vertical="center"/>
    </xf>
    <xf numFmtId="0" fontId="2" fillId="2" borderId="31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vertical="center"/>
    </xf>
    <xf numFmtId="0" fontId="2" fillId="0" borderId="33" xfId="0" applyFont="1" applyFill="1" applyBorder="1" applyAlignment="1">
      <alignment horizontal="right" vertical="center"/>
    </xf>
    <xf numFmtId="0" fontId="2" fillId="3" borderId="2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vertical="center"/>
    </xf>
    <xf numFmtId="0" fontId="4" fillId="0" borderId="39" xfId="0" applyFont="1" applyFill="1" applyBorder="1" applyAlignment="1">
      <alignment vertical="center"/>
    </xf>
    <xf numFmtId="0" fontId="2" fillId="4" borderId="12" xfId="0" applyFont="1" applyFill="1" applyBorder="1" applyAlignment="1">
      <alignment horizontal="center" vertical="center"/>
    </xf>
    <xf numFmtId="0" fontId="2" fillId="4" borderId="40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vertical="center"/>
    </xf>
    <xf numFmtId="0" fontId="4" fillId="0" borderId="43" xfId="0" applyFont="1" applyFill="1" applyBorder="1" applyAlignment="1">
      <alignment vertical="center"/>
    </xf>
    <xf numFmtId="0" fontId="2" fillId="4" borderId="27" xfId="0" applyFont="1" applyFill="1" applyBorder="1" applyAlignment="1">
      <alignment horizontal="center" vertical="center"/>
    </xf>
    <xf numFmtId="0" fontId="2" fillId="4" borderId="44" xfId="0" applyFont="1" applyFill="1" applyBorder="1" applyAlignment="1">
      <alignment horizontal="center" vertical="center"/>
    </xf>
    <xf numFmtId="0" fontId="2" fillId="4" borderId="28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left" vertical="center"/>
    </xf>
    <xf numFmtId="0" fontId="2" fillId="4" borderId="18" xfId="0" applyFont="1" applyFill="1" applyBorder="1" applyAlignment="1">
      <alignment horizontal="center" vertical="center"/>
    </xf>
    <xf numFmtId="0" fontId="2" fillId="4" borderId="18" xfId="0" applyFont="1" applyFill="1" applyBorder="1" applyAlignment="1">
      <alignment horizontal="center" vertical="top"/>
    </xf>
    <xf numFmtId="0" fontId="2" fillId="4" borderId="19" xfId="0" applyFont="1" applyFill="1" applyBorder="1" applyAlignment="1">
      <alignment horizontal="center" vertical="center"/>
    </xf>
    <xf numFmtId="0" fontId="4" fillId="0" borderId="42" xfId="0" applyFont="1" applyFill="1" applyBorder="1" applyAlignment="1">
      <alignment vertical="center"/>
    </xf>
    <xf numFmtId="0" fontId="2" fillId="0" borderId="43" xfId="0" applyFont="1" applyFill="1" applyBorder="1" applyAlignment="1">
      <alignment horizontal="right" vertical="center"/>
    </xf>
    <xf numFmtId="0" fontId="2" fillId="3" borderId="45" xfId="0" applyFont="1" applyFill="1" applyBorder="1" applyAlignment="1">
      <alignment horizontal="center" vertical="center"/>
    </xf>
    <xf numFmtId="0" fontId="4" fillId="0" borderId="24" xfId="0" applyFont="1" applyFill="1" applyBorder="1" applyAlignment="1">
      <alignment vertical="center"/>
    </xf>
    <xf numFmtId="0" fontId="4" fillId="0" borderId="46" xfId="0" applyFont="1" applyFill="1" applyBorder="1" applyAlignment="1">
      <alignment vertical="center"/>
    </xf>
    <xf numFmtId="0" fontId="2" fillId="0" borderId="47" xfId="0" applyFont="1" applyFill="1" applyBorder="1" applyAlignment="1">
      <alignment horizontal="right" vertical="center"/>
    </xf>
    <xf numFmtId="0" fontId="2" fillId="5" borderId="5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vertical="center"/>
    </xf>
    <xf numFmtId="0" fontId="4" fillId="0" borderId="4" xfId="0" applyFont="1" applyFill="1" applyBorder="1"/>
    <xf numFmtId="0" fontId="4" fillId="0" borderId="0" xfId="0" applyFont="1" applyFill="1" applyBorder="1"/>
    <xf numFmtId="0" fontId="8" fillId="0" borderId="0" xfId="0" applyFont="1" applyFill="1" applyBorder="1"/>
    <xf numFmtId="0" fontId="4" fillId="0" borderId="8" xfId="0" applyFont="1" applyFill="1" applyBorder="1"/>
    <xf numFmtId="0" fontId="7" fillId="0" borderId="24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6" borderId="12" xfId="0" applyFont="1" applyFill="1" applyBorder="1" applyAlignment="1">
      <alignment horizontal="center" vertical="center"/>
    </xf>
    <xf numFmtId="0" fontId="2" fillId="6" borderId="48" xfId="0" applyFont="1" applyFill="1" applyBorder="1" applyAlignment="1">
      <alignment horizontal="center" vertical="center"/>
    </xf>
    <xf numFmtId="0" fontId="4" fillId="0" borderId="23" xfId="0" applyFont="1" applyFill="1" applyBorder="1" applyAlignment="1">
      <alignment vertical="center"/>
    </xf>
    <xf numFmtId="0" fontId="4" fillId="0" borderId="25" xfId="0" applyFont="1" applyFill="1" applyBorder="1"/>
    <xf numFmtId="0" fontId="4" fillId="0" borderId="25" xfId="0" applyFont="1" applyFill="1" applyBorder="1" applyAlignment="1">
      <alignment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6" borderId="27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vertical="center"/>
    </xf>
    <xf numFmtId="0" fontId="4" fillId="0" borderId="21" xfId="0" applyFont="1" applyFill="1" applyBorder="1"/>
    <xf numFmtId="0" fontId="4" fillId="0" borderId="21" xfId="0" applyFont="1" applyFill="1" applyBorder="1" applyAlignment="1">
      <alignment vertical="center"/>
    </xf>
    <xf numFmtId="0" fontId="2" fillId="0" borderId="17" xfId="0" applyFont="1" applyFill="1" applyBorder="1" applyAlignment="1">
      <alignment horizontal="center" vertical="center"/>
    </xf>
    <xf numFmtId="0" fontId="2" fillId="0" borderId="18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vertical="center"/>
    </xf>
    <xf numFmtId="0" fontId="4" fillId="0" borderId="45" xfId="0" applyFont="1" applyFill="1" applyBorder="1" applyAlignment="1">
      <alignment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vertical="center"/>
    </xf>
    <xf numFmtId="0" fontId="2" fillId="7" borderId="45" xfId="0" applyFont="1" applyFill="1" applyBorder="1"/>
    <xf numFmtId="0" fontId="4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6" borderId="0" xfId="0" applyFont="1" applyFill="1" applyBorder="1" applyAlignment="1">
      <alignment vertical="center"/>
    </xf>
    <xf numFmtId="0" fontId="10" fillId="0" borderId="12" xfId="0" applyFont="1" applyFill="1" applyBorder="1" applyAlignment="1">
      <alignment horizontal="center" vertical="center"/>
    </xf>
    <xf numFmtId="0" fontId="2" fillId="8" borderId="23" xfId="0" applyFont="1" applyFill="1" applyBorder="1" applyAlignment="1">
      <alignment horizontal="center" vertical="center"/>
    </xf>
    <xf numFmtId="0" fontId="2" fillId="8" borderId="28" xfId="0" applyFont="1" applyFill="1" applyBorder="1" applyAlignment="1">
      <alignment horizontal="center" vertical="center"/>
    </xf>
    <xf numFmtId="0" fontId="2" fillId="6" borderId="18" xfId="0" applyFont="1" applyFill="1" applyBorder="1" applyAlignment="1">
      <alignment horizontal="center" vertical="center"/>
    </xf>
    <xf numFmtId="0" fontId="4" fillId="8" borderId="28" xfId="0" applyFont="1" applyFill="1" applyBorder="1" applyAlignment="1">
      <alignment horizontal="center" vertical="center"/>
    </xf>
    <xf numFmtId="16" fontId="2" fillId="0" borderId="27" xfId="0" applyNumberFormat="1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vertical="center"/>
    </xf>
    <xf numFmtId="0" fontId="2" fillId="7" borderId="51" xfId="0" applyFont="1" applyFill="1" applyBorder="1" applyAlignment="1">
      <alignment horizontal="center" vertical="center"/>
    </xf>
    <xf numFmtId="0" fontId="2" fillId="7" borderId="52" xfId="0" applyFont="1" applyFill="1" applyBorder="1" applyAlignment="1">
      <alignment horizontal="center" vertical="center"/>
    </xf>
    <xf numFmtId="0" fontId="12" fillId="7" borderId="2" xfId="0" applyFont="1" applyFill="1" applyBorder="1" applyAlignment="1">
      <alignment horizontal="center"/>
    </xf>
    <xf numFmtId="0" fontId="4" fillId="0" borderId="6" xfId="0" applyFont="1" applyFill="1" applyBorder="1" applyAlignment="1"/>
    <xf numFmtId="0" fontId="4" fillId="0" borderId="7" xfId="0" applyFont="1" applyFill="1" applyBorder="1" applyAlignment="1"/>
    <xf numFmtId="0" fontId="12" fillId="9" borderId="21" xfId="0" applyFont="1" applyFill="1" applyBorder="1" applyAlignment="1">
      <alignment horizontal="center"/>
    </xf>
    <xf numFmtId="0" fontId="11" fillId="9" borderId="1" xfId="0" applyFont="1" applyFill="1" applyBorder="1" applyAlignment="1"/>
    <xf numFmtId="0" fontId="11" fillId="9" borderId="2" xfId="0" applyFont="1" applyFill="1" applyBorder="1" applyAlignment="1"/>
    <xf numFmtId="0" fontId="12" fillId="9" borderId="35" xfId="0" applyFont="1" applyFill="1" applyBorder="1" applyAlignment="1">
      <alignment horizontal="center"/>
    </xf>
    <xf numFmtId="0" fontId="11" fillId="9" borderId="3" xfId="0" applyFont="1" applyFill="1" applyBorder="1" applyAlignment="1"/>
    <xf numFmtId="0" fontId="13" fillId="6" borderId="1" xfId="0" applyFont="1" applyFill="1" applyBorder="1"/>
    <xf numFmtId="0" fontId="13" fillId="0" borderId="0" xfId="0" applyFont="1" applyFill="1" applyBorder="1"/>
    <xf numFmtId="0" fontId="15" fillId="0" borderId="0" xfId="0" applyFont="1"/>
    <xf numFmtId="0" fontId="2" fillId="0" borderId="6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8" xfId="0" applyFont="1" applyFill="1" applyBorder="1"/>
    <xf numFmtId="0" fontId="6" fillId="0" borderId="23" xfId="0" applyFont="1" applyFill="1" applyBorder="1" applyAlignment="1">
      <alignment vertical="center"/>
    </xf>
    <xf numFmtId="0" fontId="10" fillId="2" borderId="12" xfId="0" applyFont="1" applyFill="1" applyBorder="1" applyAlignment="1">
      <alignment horizontal="center" vertical="center"/>
    </xf>
    <xf numFmtId="0" fontId="10" fillId="2" borderId="27" xfId="0" applyFont="1" applyFill="1" applyBorder="1" applyAlignment="1">
      <alignment horizontal="center" vertical="center"/>
    </xf>
    <xf numFmtId="0" fontId="10" fillId="2" borderId="41" xfId="0" applyFont="1" applyFill="1" applyBorder="1" applyAlignment="1">
      <alignment horizontal="center" vertical="center"/>
    </xf>
    <xf numFmtId="0" fontId="10" fillId="2" borderId="30" xfId="0" applyFont="1" applyFill="1" applyBorder="1" applyAlignment="1">
      <alignment horizontal="center" vertical="center"/>
    </xf>
    <xf numFmtId="0" fontId="2" fillId="4" borderId="48" xfId="0" applyFont="1" applyFill="1" applyBorder="1" applyAlignment="1">
      <alignment horizontal="center" vertical="center"/>
    </xf>
    <xf numFmtId="0" fontId="2" fillId="4" borderId="54" xfId="0" applyFont="1" applyFill="1" applyBorder="1" applyAlignment="1">
      <alignment horizontal="center" vertical="center"/>
    </xf>
    <xf numFmtId="0" fontId="2" fillId="4" borderId="41" xfId="0" applyFont="1" applyFill="1" applyBorder="1" applyAlignment="1">
      <alignment horizontal="center" vertical="center"/>
    </xf>
    <xf numFmtId="0" fontId="2" fillId="4" borderId="55" xfId="0" applyFont="1" applyFill="1" applyBorder="1" applyAlignment="1">
      <alignment horizontal="center" vertical="center"/>
    </xf>
    <xf numFmtId="0" fontId="2" fillId="0" borderId="54" xfId="0" applyFont="1" applyFill="1" applyBorder="1" applyAlignment="1">
      <alignment horizontal="center" vertical="center"/>
    </xf>
    <xf numFmtId="0" fontId="2" fillId="6" borderId="54" xfId="0" applyFont="1" applyFill="1" applyBorder="1" applyAlignment="1">
      <alignment horizontal="center" vertical="center"/>
    </xf>
    <xf numFmtId="0" fontId="2" fillId="0" borderId="55" xfId="0" applyFont="1" applyFill="1" applyBorder="1" applyAlignment="1">
      <alignment horizontal="center" vertical="center"/>
    </xf>
    <xf numFmtId="0" fontId="9" fillId="6" borderId="18" xfId="0" applyFont="1" applyFill="1" applyBorder="1" applyAlignment="1">
      <alignment horizontal="center" vertical="center"/>
    </xf>
    <xf numFmtId="0" fontId="2" fillId="0" borderId="56" xfId="0" applyFont="1" applyFill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0" fontId="17" fillId="0" borderId="0" xfId="0" applyFont="1"/>
    <xf numFmtId="0" fontId="9" fillId="0" borderId="12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34" xfId="0" applyFont="1" applyFill="1" applyBorder="1" applyAlignment="1">
      <alignment horizontal="center" vertical="center"/>
    </xf>
    <xf numFmtId="0" fontId="4" fillId="0" borderId="35" xfId="0" applyFont="1" applyFill="1" applyBorder="1" applyAlignment="1">
      <alignment horizontal="center" vertical="center"/>
    </xf>
    <xf numFmtId="0" fontId="4" fillId="0" borderId="36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37" xfId="0" applyFont="1" applyFill="1" applyBorder="1" applyAlignment="1">
      <alignment horizontal="center" vertical="center"/>
    </xf>
    <xf numFmtId="0" fontId="5" fillId="0" borderId="10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4" fillId="0" borderId="15" xfId="0" applyFont="1" applyFill="1" applyBorder="1" applyAlignment="1">
      <alignment horizontal="center" vertical="center"/>
    </xf>
    <xf numFmtId="0" fontId="5" fillId="0" borderId="16" xfId="0" applyFont="1" applyFill="1" applyBorder="1" applyAlignment="1">
      <alignment horizontal="center" vertical="center"/>
    </xf>
    <xf numFmtId="0" fontId="4" fillId="0" borderId="21" xfId="0" applyFont="1" applyFill="1" applyBorder="1" applyAlignment="1">
      <alignment horizontal="center"/>
    </xf>
    <xf numFmtId="0" fontId="2" fillId="0" borderId="34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11" xfId="0" applyFont="1" applyFill="1" applyBorder="1" applyAlignment="1">
      <alignment horizontal="center" vertical="center"/>
    </xf>
    <xf numFmtId="0" fontId="2" fillId="0" borderId="46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2" fillId="0" borderId="51" xfId="0" applyFont="1" applyFill="1" applyBorder="1" applyAlignment="1">
      <alignment horizontal="center" vertical="center"/>
    </xf>
    <xf numFmtId="0" fontId="18" fillId="9" borderId="5" xfId="0" applyFont="1" applyFill="1" applyBorder="1" applyAlignment="1">
      <alignment horizontal="center" vertical="center"/>
    </xf>
    <xf numFmtId="0" fontId="18" fillId="9" borderId="7" xfId="0" applyFont="1" applyFill="1" applyBorder="1" applyAlignment="1">
      <alignment horizontal="center" vertical="center"/>
    </xf>
    <xf numFmtId="0" fontId="2" fillId="0" borderId="53" xfId="0" applyFont="1" applyFill="1" applyBorder="1" applyAlignment="1">
      <alignment horizontal="center" vertical="center"/>
    </xf>
    <xf numFmtId="0" fontId="2" fillId="0" borderId="52" xfId="0" applyFont="1" applyFill="1" applyBorder="1" applyAlignment="1">
      <alignment horizontal="center" vertical="center"/>
    </xf>
    <xf numFmtId="0" fontId="2" fillId="0" borderId="9" xfId="0" applyFont="1" applyFill="1" applyBorder="1" applyAlignment="1">
      <alignment horizontal="center" vertical="center"/>
    </xf>
    <xf numFmtId="0" fontId="2" fillId="0" borderId="37" xfId="0" applyFont="1" applyFill="1" applyBorder="1" applyAlignment="1">
      <alignment horizontal="center" vertical="center"/>
    </xf>
    <xf numFmtId="0" fontId="4" fillId="0" borderId="53" xfId="0" applyFont="1" applyFill="1" applyBorder="1" applyAlignment="1">
      <alignment horizontal="center" vertical="center"/>
    </xf>
    <xf numFmtId="0" fontId="4" fillId="0" borderId="52" xfId="0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left" vertical="center"/>
    </xf>
    <xf numFmtId="0" fontId="2" fillId="0" borderId="21" xfId="0" applyFont="1" applyFill="1" applyBorder="1" applyAlignment="1">
      <alignment horizontal="left" vertical="center"/>
    </xf>
    <xf numFmtId="0" fontId="2" fillId="0" borderId="45" xfId="0" applyFont="1" applyFill="1" applyBorder="1" applyAlignment="1">
      <alignment horizontal="left" vertical="center"/>
    </xf>
    <xf numFmtId="0" fontId="2" fillId="0" borderId="35" xfId="0" applyFont="1" applyFill="1" applyBorder="1" applyAlignment="1">
      <alignment horizontal="center" vertical="center" wrapText="1"/>
    </xf>
    <xf numFmtId="0" fontId="4" fillId="0" borderId="36" xfId="0" applyFont="1" applyFill="1" applyBorder="1"/>
    <xf numFmtId="0" fontId="4" fillId="0" borderId="0" xfId="0" applyFont="1" applyFill="1" applyBorder="1"/>
    <xf numFmtId="0" fontId="4" fillId="0" borderId="8" xfId="0" applyFont="1" applyFill="1" applyBorder="1"/>
    <xf numFmtId="0" fontId="4" fillId="0" borderId="6" xfId="0" applyFont="1" applyFill="1" applyBorder="1"/>
    <xf numFmtId="0" fontId="4" fillId="0" borderId="7" xfId="0" applyFont="1" applyFill="1" applyBorder="1"/>
    <xf numFmtId="0" fontId="14" fillId="6" borderId="2" xfId="0" applyFont="1" applyFill="1" applyBorder="1" applyAlignment="1">
      <alignment horizontal="left"/>
    </xf>
    <xf numFmtId="0" fontId="14" fillId="6" borderId="3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/>
    </xf>
    <xf numFmtId="0" fontId="2" fillId="0" borderId="3" xfId="0" applyFont="1" applyFill="1" applyBorder="1" applyAlignment="1">
      <alignment horizontal="left"/>
    </xf>
    <xf numFmtId="0" fontId="2" fillId="0" borderId="2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left" vertical="center"/>
    </xf>
    <xf numFmtId="0" fontId="2" fillId="0" borderId="3" xfId="0" applyFont="1" applyFill="1" applyBorder="1" applyAlignment="1">
      <alignment horizontal="left" vertical="center"/>
    </xf>
    <xf numFmtId="0" fontId="2" fillId="0" borderId="34" xfId="0" applyFont="1" applyFill="1" applyBorder="1" applyAlignment="1">
      <alignment horizontal="right"/>
    </xf>
    <xf numFmtId="0" fontId="2" fillId="0" borderId="35" xfId="0" applyFont="1" applyFill="1" applyBorder="1" applyAlignment="1">
      <alignment horizontal="right"/>
    </xf>
    <xf numFmtId="0" fontId="2" fillId="0" borderId="2" xfId="0" applyFont="1" applyFill="1" applyBorder="1" applyAlignment="1">
      <alignment horizontal="left" vertical="center"/>
    </xf>
    <xf numFmtId="0" fontId="2" fillId="6" borderId="1" xfId="0" applyFont="1" applyFill="1" applyBorder="1" applyAlignment="1">
      <alignment horizontal="center"/>
    </xf>
    <xf numFmtId="0" fontId="2" fillId="6" borderId="2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0" borderId="41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6" borderId="41" xfId="0" applyFont="1" applyFill="1" applyBorder="1" applyAlignment="1">
      <alignment horizontal="center" vertical="center"/>
    </xf>
    <xf numFmtId="0" fontId="2" fillId="6" borderId="30" xfId="0" applyFont="1" applyFill="1" applyBorder="1" applyAlignment="1">
      <alignment horizontal="center" vertical="center"/>
    </xf>
    <xf numFmtId="0" fontId="4" fillId="0" borderId="50" xfId="0" applyFont="1" applyFill="1" applyBorder="1" applyAlignment="1">
      <alignment horizontal="center" vertical="center"/>
    </xf>
    <xf numFmtId="0" fontId="4" fillId="0" borderId="31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/>
    </xf>
    <xf numFmtId="0" fontId="16" fillId="0" borderId="2" xfId="0" applyFont="1" applyFill="1" applyBorder="1" applyAlignment="1">
      <alignment horizontal="center"/>
    </xf>
    <xf numFmtId="0" fontId="16" fillId="0" borderId="3" xfId="0" applyFont="1" applyFill="1" applyBorder="1" applyAlignment="1">
      <alignment horizontal="center"/>
    </xf>
    <xf numFmtId="0" fontId="19" fillId="0" borderId="1" xfId="0" applyFont="1" applyFill="1" applyBorder="1" applyAlignment="1">
      <alignment horizontal="center"/>
    </xf>
    <xf numFmtId="0" fontId="19" fillId="0" borderId="2" xfId="0" applyFont="1" applyFill="1" applyBorder="1" applyAlignment="1">
      <alignment horizontal="center"/>
    </xf>
    <xf numFmtId="0" fontId="19" fillId="0" borderId="3" xfId="0" applyFont="1" applyFill="1" applyBorder="1" applyAlignment="1">
      <alignment horizontal="center"/>
    </xf>
    <xf numFmtId="0" fontId="20" fillId="0" borderId="1" xfId="0" applyFont="1" applyFill="1" applyBorder="1" applyAlignment="1">
      <alignment horizontal="center"/>
    </xf>
    <xf numFmtId="0" fontId="20" fillId="0" borderId="2" xfId="0" applyFont="1" applyFill="1" applyBorder="1" applyAlignment="1">
      <alignment horizontal="center"/>
    </xf>
    <xf numFmtId="0" fontId="20" fillId="0" borderId="3" xfId="0" applyFont="1" applyFill="1" applyBorder="1" applyAlignment="1">
      <alignment horizontal="center"/>
    </xf>
    <xf numFmtId="0" fontId="5" fillId="0" borderId="55" xfId="0" applyFont="1" applyFill="1" applyBorder="1" applyAlignment="1">
      <alignment horizontal="center" vertical="center"/>
    </xf>
    <xf numFmtId="0" fontId="10" fillId="2" borderId="48" xfId="0" applyFont="1" applyFill="1" applyBorder="1" applyAlignment="1">
      <alignment horizontal="center" vertical="center"/>
    </xf>
    <xf numFmtId="0" fontId="10" fillId="2" borderId="54" xfId="0" applyFont="1" applyFill="1" applyBorder="1" applyAlignment="1">
      <alignment horizontal="center" vertical="center"/>
    </xf>
    <xf numFmtId="0" fontId="10" fillId="2" borderId="56" xfId="0" applyFont="1" applyFill="1" applyBorder="1" applyAlignment="1">
      <alignment horizontal="center" vertical="center"/>
    </xf>
    <xf numFmtId="0" fontId="2" fillId="2" borderId="40" xfId="0" applyFont="1" applyFill="1" applyBorder="1" applyAlignment="1">
      <alignment horizontal="center"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8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2" fillId="4" borderId="39" xfId="0" applyFont="1" applyFill="1" applyBorder="1" applyAlignment="1">
      <alignment horizontal="center" vertical="center"/>
    </xf>
    <xf numFmtId="0" fontId="2" fillId="4" borderId="43" xfId="0" applyFont="1" applyFill="1" applyBorder="1" applyAlignment="1">
      <alignment horizontal="center" vertical="center"/>
    </xf>
    <xf numFmtId="0" fontId="2" fillId="4" borderId="57" xfId="0" applyFont="1" applyFill="1" applyBorder="1" applyAlignment="1">
      <alignment horizontal="center" vertical="center"/>
    </xf>
    <xf numFmtId="0" fontId="2" fillId="4" borderId="23" xfId="0" applyFont="1" applyFill="1" applyBorder="1" applyAlignment="1">
      <alignment horizontal="center" vertical="center"/>
    </xf>
    <xf numFmtId="0" fontId="2" fillId="4" borderId="31" xfId="0" applyFont="1" applyFill="1" applyBorder="1" applyAlignment="1">
      <alignment horizontal="center" vertical="center"/>
    </xf>
    <xf numFmtId="0" fontId="9" fillId="6" borderId="27" xfId="0" applyFont="1" applyFill="1" applyBorder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55"/>
  <sheetViews>
    <sheetView topLeftCell="A28" workbookViewId="0">
      <selection activeCell="O17" sqref="O17:O23"/>
    </sheetView>
  </sheetViews>
  <sheetFormatPr baseColWidth="10" defaultColWidth="9.140625" defaultRowHeight="15" x14ac:dyDescent="0.25"/>
  <cols>
    <col min="1" max="1" width="3.5703125" bestFit="1" customWidth="1"/>
    <col min="2" max="2" width="33.85546875" customWidth="1"/>
    <col min="3" max="13" width="4.7109375" customWidth="1"/>
    <col min="14" max="14" width="7.140625" bestFit="1" customWidth="1"/>
    <col min="15" max="15" width="13.7109375" customWidth="1"/>
  </cols>
  <sheetData>
    <row r="1" spans="1:15" ht="15.75" thickBot="1" x14ac:dyDescent="0.3">
      <c r="A1" s="141" t="s">
        <v>0</v>
      </c>
      <c r="B1" s="142"/>
      <c r="C1" s="142"/>
      <c r="D1" s="142"/>
      <c r="E1" s="142"/>
      <c r="F1" s="142"/>
      <c r="G1" s="142"/>
      <c r="H1" s="142"/>
      <c r="I1" s="142"/>
      <c r="J1" s="142"/>
      <c r="K1" s="142"/>
      <c r="L1" s="142"/>
      <c r="M1" s="142"/>
      <c r="N1" s="142"/>
      <c r="O1" s="143"/>
    </row>
    <row r="2" spans="1:15" ht="15.75" thickBot="1" x14ac:dyDescent="0.3">
      <c r="A2" s="144" t="s">
        <v>1</v>
      </c>
      <c r="B2" s="145"/>
      <c r="C2" s="145"/>
      <c r="D2" s="145"/>
      <c r="E2" s="145"/>
      <c r="F2" s="145"/>
      <c r="G2" s="145"/>
      <c r="H2" s="145"/>
      <c r="I2" s="145"/>
      <c r="J2" s="145"/>
      <c r="K2" s="145"/>
      <c r="L2" s="145"/>
      <c r="M2" s="145"/>
      <c r="N2" s="145"/>
      <c r="O2" s="146"/>
    </row>
    <row r="3" spans="1:15" ht="15.75" thickBot="1" x14ac:dyDescent="0.3">
      <c r="A3" s="1"/>
      <c r="B3" s="2"/>
      <c r="C3" s="147" t="s">
        <v>2</v>
      </c>
      <c r="D3" s="148"/>
      <c r="E3" s="148"/>
      <c r="F3" s="148"/>
      <c r="G3" s="148"/>
      <c r="H3" s="148"/>
      <c r="I3" s="148"/>
      <c r="J3" s="148"/>
      <c r="K3" s="148"/>
      <c r="L3" s="148"/>
      <c r="M3" s="149"/>
      <c r="N3" s="3"/>
      <c r="O3" s="4"/>
    </row>
    <row r="4" spans="1:15" x14ac:dyDescent="0.25">
      <c r="A4" s="137"/>
      <c r="B4" s="139" t="s">
        <v>3</v>
      </c>
      <c r="C4" s="5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  <c r="J4" s="6" t="s">
        <v>11</v>
      </c>
      <c r="K4" s="6" t="s">
        <v>12</v>
      </c>
      <c r="L4" s="6" t="s">
        <v>13</v>
      </c>
      <c r="M4" s="6" t="s">
        <v>14</v>
      </c>
      <c r="N4" s="7" t="s">
        <v>15</v>
      </c>
      <c r="O4" s="8" t="s">
        <v>16</v>
      </c>
    </row>
    <row r="5" spans="1:15" ht="15.75" thickBot="1" x14ac:dyDescent="0.3">
      <c r="A5" s="150"/>
      <c r="B5" s="151"/>
      <c r="C5" s="9"/>
      <c r="D5" s="10"/>
      <c r="E5" s="10"/>
      <c r="F5" s="10"/>
      <c r="G5" s="10"/>
      <c r="H5" s="10"/>
      <c r="I5" s="10"/>
      <c r="J5" s="10"/>
      <c r="K5" s="10"/>
      <c r="L5" s="10"/>
      <c r="M5" s="11"/>
      <c r="N5" s="12"/>
      <c r="O5" s="13"/>
    </row>
    <row r="6" spans="1:15" ht="15.75" thickBot="1" x14ac:dyDescent="0.3">
      <c r="A6" s="8" t="s">
        <v>17</v>
      </c>
      <c r="B6" s="14" t="s">
        <v>18</v>
      </c>
      <c r="C6" s="15">
        <v>0</v>
      </c>
      <c r="D6" s="15">
        <v>2</v>
      </c>
      <c r="E6" s="15">
        <v>1</v>
      </c>
      <c r="F6" s="15"/>
      <c r="G6" s="15"/>
      <c r="H6" s="15"/>
      <c r="I6" s="15"/>
      <c r="J6" s="15"/>
      <c r="K6" s="15"/>
      <c r="L6" s="15"/>
      <c r="M6" s="16"/>
      <c r="N6" s="17">
        <f>SUM(C6:M6)</f>
        <v>3</v>
      </c>
      <c r="O6" s="18">
        <f>N6/6</f>
        <v>0.5</v>
      </c>
    </row>
    <row r="7" spans="1:15" ht="15.75" thickBot="1" x14ac:dyDescent="0.3">
      <c r="A7" s="8" t="s">
        <v>19</v>
      </c>
      <c r="B7" s="19" t="s">
        <v>20</v>
      </c>
      <c r="C7" s="20">
        <v>0</v>
      </c>
      <c r="D7" s="20">
        <v>3</v>
      </c>
      <c r="E7" s="20">
        <v>2</v>
      </c>
      <c r="F7" s="20"/>
      <c r="G7" s="20"/>
      <c r="H7" s="20"/>
      <c r="I7" s="20"/>
      <c r="J7" s="20"/>
      <c r="K7" s="20"/>
      <c r="L7" s="20"/>
      <c r="M7" s="21"/>
      <c r="N7" s="17">
        <f t="shared" ref="N7:N12" si="0">SUM(C7:M7)</f>
        <v>5</v>
      </c>
      <c r="O7" s="18">
        <f t="shared" ref="O7:O12" si="1">N7/6</f>
        <v>0.83333333333333337</v>
      </c>
    </row>
    <row r="8" spans="1:15" ht="15.75" thickBot="1" x14ac:dyDescent="0.3">
      <c r="A8" s="8" t="s">
        <v>21</v>
      </c>
      <c r="B8" s="19" t="s">
        <v>22</v>
      </c>
      <c r="C8" s="20">
        <v>0</v>
      </c>
      <c r="D8" s="20">
        <v>3</v>
      </c>
      <c r="E8" s="20">
        <v>2</v>
      </c>
      <c r="F8" s="20"/>
      <c r="G8" s="20"/>
      <c r="H8" s="20"/>
      <c r="I8" s="20"/>
      <c r="J8" s="20"/>
      <c r="K8" s="20"/>
      <c r="L8" s="20"/>
      <c r="M8" s="21"/>
      <c r="N8" s="17">
        <f t="shared" si="0"/>
        <v>5</v>
      </c>
      <c r="O8" s="18">
        <f t="shared" si="1"/>
        <v>0.83333333333333337</v>
      </c>
    </row>
    <row r="9" spans="1:15" ht="15.75" thickBot="1" x14ac:dyDescent="0.3">
      <c r="A9" s="8" t="s">
        <v>23</v>
      </c>
      <c r="B9" s="19" t="s">
        <v>24</v>
      </c>
      <c r="C9" s="20">
        <v>0</v>
      </c>
      <c r="D9" s="20">
        <v>2</v>
      </c>
      <c r="E9" s="20">
        <v>0</v>
      </c>
      <c r="F9" s="20"/>
      <c r="G9" s="20"/>
      <c r="H9" s="20"/>
      <c r="I9" s="20"/>
      <c r="J9" s="20"/>
      <c r="K9" s="20"/>
      <c r="L9" s="20"/>
      <c r="M9" s="21"/>
      <c r="N9" s="17">
        <f t="shared" si="0"/>
        <v>2</v>
      </c>
      <c r="O9" s="18">
        <f t="shared" si="1"/>
        <v>0.33333333333333331</v>
      </c>
    </row>
    <row r="10" spans="1:15" ht="15.75" thickBot="1" x14ac:dyDescent="0.3">
      <c r="A10" s="8" t="s">
        <v>25</v>
      </c>
      <c r="B10" s="19" t="s">
        <v>26</v>
      </c>
      <c r="C10" s="20">
        <v>0</v>
      </c>
      <c r="D10" s="20">
        <v>0</v>
      </c>
      <c r="E10" s="20">
        <v>0</v>
      </c>
      <c r="F10" s="20"/>
      <c r="G10" s="20"/>
      <c r="H10" s="20"/>
      <c r="I10" s="20"/>
      <c r="J10" s="20"/>
      <c r="K10" s="20"/>
      <c r="L10" s="20"/>
      <c r="M10" s="21"/>
      <c r="N10" s="17">
        <f t="shared" si="0"/>
        <v>0</v>
      </c>
      <c r="O10" s="18">
        <f t="shared" si="1"/>
        <v>0</v>
      </c>
    </row>
    <row r="11" spans="1:15" ht="15.75" thickBot="1" x14ac:dyDescent="0.3">
      <c r="A11" s="8" t="s">
        <v>27</v>
      </c>
      <c r="B11" s="19" t="s">
        <v>28</v>
      </c>
      <c r="C11" s="20">
        <v>0</v>
      </c>
      <c r="D11" s="20">
        <v>3</v>
      </c>
      <c r="E11" s="20">
        <v>0</v>
      </c>
      <c r="F11" s="20"/>
      <c r="G11" s="20"/>
      <c r="H11" s="20"/>
      <c r="I11" s="20"/>
      <c r="J11" s="20"/>
      <c r="K11" s="20"/>
      <c r="L11" s="20"/>
      <c r="M11" s="21"/>
      <c r="N11" s="17">
        <f t="shared" si="0"/>
        <v>3</v>
      </c>
      <c r="O11" s="18">
        <f t="shared" si="1"/>
        <v>0.5</v>
      </c>
    </row>
    <row r="12" spans="1:15" ht="15.75" thickBot="1" x14ac:dyDescent="0.3">
      <c r="A12" s="22" t="s">
        <v>29</v>
      </c>
      <c r="B12" s="23" t="s">
        <v>30</v>
      </c>
      <c r="C12" s="24">
        <v>0</v>
      </c>
      <c r="D12" s="24">
        <v>3</v>
      </c>
      <c r="E12" s="24">
        <v>1</v>
      </c>
      <c r="F12" s="24"/>
      <c r="G12" s="24"/>
      <c r="H12" s="24"/>
      <c r="I12" s="24"/>
      <c r="J12" s="24"/>
      <c r="K12" s="24"/>
      <c r="L12" s="24"/>
      <c r="M12" s="25"/>
      <c r="N12" s="17">
        <f t="shared" si="0"/>
        <v>4</v>
      </c>
      <c r="O12" s="18">
        <f t="shared" si="1"/>
        <v>0.66666666666666663</v>
      </c>
    </row>
    <row r="13" spans="1:15" ht="15.75" thickBot="1" x14ac:dyDescent="0.3">
      <c r="A13" s="26"/>
      <c r="B13" s="27"/>
      <c r="C13" s="28">
        <f t="shared" ref="C13" si="2">SUM(C6:C12)</f>
        <v>0</v>
      </c>
      <c r="D13" s="28">
        <v>6</v>
      </c>
      <c r="E13" s="28">
        <v>4</v>
      </c>
      <c r="F13" s="28"/>
      <c r="G13" s="28"/>
      <c r="H13" s="28"/>
      <c r="I13" s="28"/>
      <c r="J13" s="28"/>
      <c r="K13" s="28"/>
      <c r="L13" s="28"/>
      <c r="M13" s="28"/>
      <c r="N13" s="29"/>
      <c r="O13" s="22"/>
    </row>
    <row r="14" spans="1:15" ht="15.75" thickBot="1" x14ac:dyDescent="0.3">
      <c r="A14" s="128"/>
      <c r="B14" s="129"/>
      <c r="C14" s="130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2"/>
    </row>
    <row r="15" spans="1:15" x14ac:dyDescent="0.25">
      <c r="A15" s="137"/>
      <c r="B15" s="139" t="s">
        <v>31</v>
      </c>
      <c r="C15" s="128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33"/>
    </row>
    <row r="16" spans="1:15" ht="15.75" thickBot="1" x14ac:dyDescent="0.3">
      <c r="A16" s="138"/>
      <c r="B16" s="140"/>
      <c r="C16" s="134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6"/>
    </row>
    <row r="17" spans="1:16" ht="15.75" thickBot="1" x14ac:dyDescent="0.3">
      <c r="A17" s="30" t="s">
        <v>32</v>
      </c>
      <c r="B17" s="31" t="s">
        <v>33</v>
      </c>
      <c r="C17" s="32">
        <v>0</v>
      </c>
      <c r="D17" s="32">
        <v>2</v>
      </c>
      <c r="E17" s="32">
        <v>2</v>
      </c>
      <c r="F17" s="32"/>
      <c r="G17" s="32"/>
      <c r="H17" s="32"/>
      <c r="I17" s="32"/>
      <c r="J17" s="32"/>
      <c r="K17" s="32"/>
      <c r="L17" s="32"/>
      <c r="M17" s="33"/>
      <c r="N17" s="22">
        <f>SUM(C17:M17)</f>
        <v>4</v>
      </c>
      <c r="O17" s="18">
        <f>N17/6</f>
        <v>0.66666666666666663</v>
      </c>
    </row>
    <row r="18" spans="1:16" ht="15.75" thickBot="1" x14ac:dyDescent="0.3">
      <c r="A18" s="34" t="s">
        <v>34</v>
      </c>
      <c r="B18" s="35" t="s">
        <v>67</v>
      </c>
      <c r="C18" s="36">
        <v>0</v>
      </c>
      <c r="D18" s="36">
        <v>2</v>
      </c>
      <c r="E18" s="36">
        <v>1</v>
      </c>
      <c r="F18" s="36"/>
      <c r="G18" s="36"/>
      <c r="H18" s="36"/>
      <c r="I18" s="36"/>
      <c r="J18" s="36"/>
      <c r="K18" s="36"/>
      <c r="L18" s="36"/>
      <c r="M18" s="37"/>
      <c r="N18" s="22">
        <f t="shared" ref="N18:N23" si="3">SUM(C18:M18)</f>
        <v>3</v>
      </c>
      <c r="O18" s="18">
        <f t="shared" ref="O18:O23" si="4">N18/6</f>
        <v>0.5</v>
      </c>
    </row>
    <row r="19" spans="1:16" ht="15.75" thickBot="1" x14ac:dyDescent="0.3">
      <c r="A19" s="34" t="s">
        <v>35</v>
      </c>
      <c r="B19" s="35" t="s">
        <v>36</v>
      </c>
      <c r="C19" s="36">
        <v>0</v>
      </c>
      <c r="D19" s="36">
        <v>1</v>
      </c>
      <c r="E19" s="36">
        <v>2</v>
      </c>
      <c r="F19" s="36"/>
      <c r="G19" s="36"/>
      <c r="H19" s="36"/>
      <c r="I19" s="36"/>
      <c r="J19" s="36"/>
      <c r="K19" s="36"/>
      <c r="L19" s="36"/>
      <c r="M19" s="38"/>
      <c r="N19" s="22">
        <f t="shared" si="3"/>
        <v>3</v>
      </c>
      <c r="O19" s="18">
        <f t="shared" si="4"/>
        <v>0.5</v>
      </c>
    </row>
    <row r="20" spans="1:16" ht="15.75" thickBot="1" x14ac:dyDescent="0.3">
      <c r="A20" s="34" t="s">
        <v>37</v>
      </c>
      <c r="B20" s="35" t="s">
        <v>38</v>
      </c>
      <c r="C20" s="36">
        <v>0</v>
      </c>
      <c r="D20" s="36">
        <v>1</v>
      </c>
      <c r="E20" s="36">
        <v>1</v>
      </c>
      <c r="F20" s="36"/>
      <c r="G20" s="36"/>
      <c r="H20" s="36"/>
      <c r="I20" s="36"/>
      <c r="J20" s="36"/>
      <c r="K20" s="36"/>
      <c r="L20" s="36"/>
      <c r="M20" s="38"/>
      <c r="N20" s="22">
        <f t="shared" si="3"/>
        <v>2</v>
      </c>
      <c r="O20" s="18">
        <f t="shared" si="4"/>
        <v>0.33333333333333331</v>
      </c>
    </row>
    <row r="21" spans="1:16" ht="15.75" thickBot="1" x14ac:dyDescent="0.3">
      <c r="A21" s="34" t="s">
        <v>39</v>
      </c>
      <c r="B21" s="35" t="s">
        <v>40</v>
      </c>
      <c r="C21" s="36">
        <v>0</v>
      </c>
      <c r="D21" s="36">
        <v>3</v>
      </c>
      <c r="E21" s="36">
        <v>2</v>
      </c>
      <c r="F21" s="36"/>
      <c r="G21" s="36"/>
      <c r="H21" s="36"/>
      <c r="I21" s="36"/>
      <c r="J21" s="36"/>
      <c r="K21" s="36"/>
      <c r="L21" s="36"/>
      <c r="M21" s="38"/>
      <c r="N21" s="22">
        <f t="shared" si="3"/>
        <v>5</v>
      </c>
      <c r="O21" s="18">
        <f t="shared" si="4"/>
        <v>0.83333333333333337</v>
      </c>
    </row>
    <row r="22" spans="1:16" ht="15.75" thickBot="1" x14ac:dyDescent="0.3">
      <c r="A22" s="39" t="s">
        <v>41</v>
      </c>
      <c r="B22" s="35" t="s">
        <v>42</v>
      </c>
      <c r="C22" s="36">
        <v>0</v>
      </c>
      <c r="D22" s="36">
        <v>3</v>
      </c>
      <c r="E22" s="36">
        <v>2</v>
      </c>
      <c r="F22" s="36"/>
      <c r="G22" s="36"/>
      <c r="H22" s="36"/>
      <c r="I22" s="36"/>
      <c r="J22" s="36"/>
      <c r="K22" s="36"/>
      <c r="L22" s="36"/>
      <c r="M22" s="38"/>
      <c r="N22" s="22">
        <f t="shared" si="3"/>
        <v>5</v>
      </c>
      <c r="O22" s="18">
        <f t="shared" si="4"/>
        <v>0.83333333333333337</v>
      </c>
    </row>
    <row r="23" spans="1:16" ht="15.75" thickBot="1" x14ac:dyDescent="0.3">
      <c r="A23" s="34" t="s">
        <v>43</v>
      </c>
      <c r="B23" s="35" t="s">
        <v>44</v>
      </c>
      <c r="C23" s="40">
        <v>0</v>
      </c>
      <c r="D23" s="40">
        <v>1</v>
      </c>
      <c r="E23" s="41">
        <v>0</v>
      </c>
      <c r="F23" s="40"/>
      <c r="G23" s="40"/>
      <c r="H23" s="40"/>
      <c r="I23" s="40"/>
      <c r="J23" s="41"/>
      <c r="K23" s="40"/>
      <c r="L23" s="40"/>
      <c r="M23" s="42"/>
      <c r="N23" s="22">
        <f t="shared" si="3"/>
        <v>1</v>
      </c>
      <c r="O23" s="18">
        <f t="shared" si="4"/>
        <v>0.16666666666666666</v>
      </c>
    </row>
    <row r="24" spans="1:16" ht="15.75" thickBot="1" x14ac:dyDescent="0.3">
      <c r="A24" s="43"/>
      <c r="B24" s="44" t="s">
        <v>45</v>
      </c>
      <c r="C24" s="29">
        <f>SUM(C17:C23)</f>
        <v>0</v>
      </c>
      <c r="D24" s="29"/>
      <c r="E24" s="29"/>
      <c r="F24" s="29"/>
      <c r="G24" s="29"/>
      <c r="H24" s="29"/>
      <c r="I24" s="29"/>
      <c r="J24" s="29"/>
      <c r="K24" s="29"/>
      <c r="L24" s="29"/>
      <c r="M24" s="28"/>
      <c r="N24" s="45">
        <f>SUM(N17:N23)</f>
        <v>23</v>
      </c>
      <c r="O24" s="46"/>
    </row>
    <row r="25" spans="1:16" ht="15.75" thickBot="1" x14ac:dyDescent="0.3">
      <c r="A25" s="47"/>
      <c r="B25" s="48" t="s">
        <v>46</v>
      </c>
      <c r="C25" s="49">
        <f t="shared" ref="C25:N25" si="5">C13+C24</f>
        <v>0</v>
      </c>
      <c r="D25" s="49">
        <v>7</v>
      </c>
      <c r="E25" s="49">
        <f t="shared" si="5"/>
        <v>4</v>
      </c>
      <c r="F25" s="49">
        <f t="shared" si="5"/>
        <v>0</v>
      </c>
      <c r="G25" s="49">
        <f t="shared" si="5"/>
        <v>0</v>
      </c>
      <c r="H25" s="49">
        <f t="shared" si="5"/>
        <v>0</v>
      </c>
      <c r="I25" s="49">
        <f t="shared" si="5"/>
        <v>0</v>
      </c>
      <c r="J25" s="49">
        <f t="shared" si="5"/>
        <v>0</v>
      </c>
      <c r="K25" s="49">
        <f t="shared" si="5"/>
        <v>0</v>
      </c>
      <c r="L25" s="49">
        <f t="shared" si="5"/>
        <v>0</v>
      </c>
      <c r="M25" s="49">
        <f t="shared" si="5"/>
        <v>0</v>
      </c>
      <c r="N25" s="49">
        <f t="shared" si="5"/>
        <v>23</v>
      </c>
      <c r="O25" s="50"/>
      <c r="P25" s="125"/>
    </row>
    <row r="26" spans="1:16" ht="15.75" thickBot="1" x14ac:dyDescent="0.3">
      <c r="A26" s="51"/>
      <c r="B26" s="52"/>
      <c r="C26" s="53"/>
      <c r="D26" s="53"/>
      <c r="E26" s="53" t="s">
        <v>68</v>
      </c>
      <c r="F26" s="53" t="s">
        <v>69</v>
      </c>
      <c r="G26" s="53"/>
      <c r="H26" s="53"/>
      <c r="I26" s="53"/>
      <c r="J26" s="53"/>
      <c r="K26" s="53"/>
      <c r="L26" s="53"/>
      <c r="M26" s="53"/>
      <c r="N26" s="53"/>
      <c r="O26" s="54"/>
    </row>
    <row r="27" spans="1:16" ht="15.75" thickBot="1" x14ac:dyDescent="0.3">
      <c r="A27" s="51"/>
      <c r="B27" s="55" t="s">
        <v>47</v>
      </c>
      <c r="C27" s="56">
        <v>21</v>
      </c>
      <c r="D27" s="57">
        <v>7</v>
      </c>
      <c r="E27" s="57">
        <v>4</v>
      </c>
      <c r="F27" s="57"/>
      <c r="G27" s="57"/>
      <c r="H27" s="58"/>
      <c r="I27" s="59"/>
      <c r="J27" s="60"/>
      <c r="K27" s="59"/>
      <c r="L27" s="59"/>
      <c r="M27" s="57"/>
      <c r="N27" s="61"/>
      <c r="O27" s="62"/>
    </row>
    <row r="28" spans="1:16" x14ac:dyDescent="0.25">
      <c r="A28" s="51"/>
      <c r="B28" s="63"/>
      <c r="C28" s="64"/>
      <c r="D28" s="65">
        <v>14</v>
      </c>
      <c r="E28" s="65">
        <v>25</v>
      </c>
      <c r="F28" s="65"/>
      <c r="G28" s="65"/>
      <c r="H28" s="64"/>
      <c r="I28" s="65"/>
      <c r="J28" s="65"/>
      <c r="K28" s="65"/>
      <c r="L28" s="65"/>
      <c r="M28" s="66"/>
      <c r="N28" s="67"/>
      <c r="O28" s="68"/>
    </row>
    <row r="29" spans="1:16" x14ac:dyDescent="0.25">
      <c r="A29" s="51"/>
      <c r="B29" s="69"/>
      <c r="C29" s="64"/>
      <c r="D29" s="65">
        <v>21</v>
      </c>
      <c r="E29" s="65"/>
      <c r="F29" s="65"/>
      <c r="G29" s="65"/>
      <c r="H29" s="64"/>
      <c r="I29" s="65"/>
      <c r="J29" s="65"/>
      <c r="K29" s="65"/>
      <c r="L29" s="65"/>
      <c r="M29" s="65"/>
      <c r="N29" s="67"/>
      <c r="O29" s="68"/>
    </row>
    <row r="30" spans="1:16" x14ac:dyDescent="0.25">
      <c r="A30" s="51"/>
      <c r="B30" s="69"/>
      <c r="C30" s="64"/>
      <c r="D30" s="65"/>
      <c r="E30" s="65"/>
      <c r="F30" s="65"/>
      <c r="G30" s="65"/>
      <c r="H30" s="64"/>
      <c r="I30" s="65"/>
      <c r="J30" s="65"/>
      <c r="K30" s="65"/>
      <c r="L30" s="65"/>
      <c r="M30" s="65"/>
      <c r="N30" s="67"/>
      <c r="O30" s="68"/>
    </row>
    <row r="31" spans="1:16" x14ac:dyDescent="0.25">
      <c r="A31" s="51"/>
      <c r="B31" s="69"/>
      <c r="C31" s="70"/>
      <c r="D31" s="71"/>
      <c r="E31" s="71"/>
      <c r="F31" s="72"/>
      <c r="G31" s="71"/>
      <c r="H31" s="70"/>
      <c r="I31" s="71"/>
      <c r="J31" s="71"/>
      <c r="K31" s="72"/>
      <c r="L31" s="71"/>
      <c r="M31" s="71"/>
      <c r="N31" s="73"/>
      <c r="O31" s="68"/>
    </row>
    <row r="32" spans="1:16" ht="15.75" thickBot="1" x14ac:dyDescent="0.3">
      <c r="A32" s="51"/>
      <c r="B32" s="74"/>
      <c r="C32" s="75"/>
      <c r="D32" s="76"/>
      <c r="E32" s="76"/>
      <c r="F32" s="76"/>
      <c r="G32" s="76"/>
      <c r="H32" s="75"/>
      <c r="I32" s="76"/>
      <c r="J32" s="76"/>
      <c r="K32" s="76"/>
      <c r="L32" s="76"/>
      <c r="M32" s="76"/>
      <c r="N32" s="77"/>
      <c r="O32" s="78"/>
    </row>
    <row r="33" spans="1:15" x14ac:dyDescent="0.25">
      <c r="A33" s="152"/>
      <c r="B33" s="153" t="s">
        <v>48</v>
      </c>
      <c r="C33" s="155">
        <v>1</v>
      </c>
      <c r="D33" s="157">
        <v>3</v>
      </c>
      <c r="E33" s="157">
        <v>2</v>
      </c>
      <c r="F33" s="157"/>
      <c r="G33" s="161"/>
      <c r="H33" s="163"/>
      <c r="I33" s="157"/>
      <c r="J33" s="157"/>
      <c r="K33" s="157"/>
      <c r="L33" s="157"/>
      <c r="M33" s="157"/>
      <c r="N33" s="165"/>
      <c r="O33" s="167">
        <f>+SUM(C33:M34)</f>
        <v>6</v>
      </c>
    </row>
    <row r="34" spans="1:15" ht="15.75" thickBot="1" x14ac:dyDescent="0.3">
      <c r="A34" s="152"/>
      <c r="B34" s="154"/>
      <c r="C34" s="156"/>
      <c r="D34" s="158"/>
      <c r="E34" s="158"/>
      <c r="F34" s="158"/>
      <c r="G34" s="162"/>
      <c r="H34" s="164"/>
      <c r="I34" s="158"/>
      <c r="J34" s="158"/>
      <c r="K34" s="158"/>
      <c r="L34" s="158"/>
      <c r="M34" s="158"/>
      <c r="N34" s="166"/>
      <c r="O34" s="168"/>
    </row>
    <row r="35" spans="1:15" ht="15.75" thickBot="1" x14ac:dyDescent="0.3">
      <c r="A35" s="51"/>
      <c r="B35" s="79"/>
      <c r="C35" s="80"/>
      <c r="D35" s="80"/>
      <c r="E35" s="80"/>
      <c r="F35" s="80"/>
      <c r="G35" s="80"/>
      <c r="H35" s="80"/>
      <c r="I35" s="81"/>
      <c r="J35" s="81"/>
      <c r="K35" s="81"/>
      <c r="L35" s="81"/>
      <c r="M35" s="79"/>
      <c r="N35" s="79"/>
      <c r="O35" s="54"/>
    </row>
    <row r="36" spans="1:15" x14ac:dyDescent="0.25">
      <c r="A36" s="51"/>
      <c r="B36" s="169" t="s">
        <v>49</v>
      </c>
      <c r="C36" s="126">
        <v>21</v>
      </c>
      <c r="D36" s="57"/>
      <c r="E36" s="57"/>
      <c r="F36" s="57"/>
      <c r="G36" s="57"/>
      <c r="H36" s="57"/>
      <c r="I36" s="59"/>
      <c r="J36" s="59"/>
      <c r="K36" s="59"/>
      <c r="L36" s="66"/>
      <c r="M36" s="83"/>
      <c r="N36" s="172" t="s">
        <v>50</v>
      </c>
      <c r="O36" s="173"/>
    </row>
    <row r="37" spans="1:15" x14ac:dyDescent="0.25">
      <c r="A37" s="51"/>
      <c r="B37" s="170"/>
      <c r="C37" s="65"/>
      <c r="D37" s="65"/>
      <c r="E37" s="65"/>
      <c r="F37" s="65"/>
      <c r="G37" s="65"/>
      <c r="H37" s="65"/>
      <c r="I37" s="66"/>
      <c r="J37" s="66"/>
      <c r="K37" s="66"/>
      <c r="L37" s="66"/>
      <c r="M37" s="84"/>
      <c r="N37" s="174"/>
      <c r="O37" s="175"/>
    </row>
    <row r="38" spans="1:15" x14ac:dyDescent="0.25">
      <c r="A38" s="51"/>
      <c r="B38" s="170"/>
      <c r="C38" s="65"/>
      <c r="D38" s="65"/>
      <c r="E38" s="65"/>
      <c r="F38" s="65"/>
      <c r="G38" s="65"/>
      <c r="H38" s="65"/>
      <c r="I38" s="66"/>
      <c r="J38" s="66"/>
      <c r="K38" s="66"/>
      <c r="L38" s="85"/>
      <c r="M38" s="86"/>
      <c r="N38" s="174"/>
      <c r="O38" s="175"/>
    </row>
    <row r="39" spans="1:15" x14ac:dyDescent="0.25">
      <c r="A39" s="51"/>
      <c r="B39" s="170"/>
      <c r="C39" s="87"/>
      <c r="D39" s="65"/>
      <c r="E39" s="65"/>
      <c r="F39" s="65"/>
      <c r="G39" s="65"/>
      <c r="H39" s="65"/>
      <c r="I39" s="66"/>
      <c r="J39" s="66"/>
      <c r="K39" s="66"/>
      <c r="L39" s="66"/>
      <c r="M39" s="86"/>
      <c r="N39" s="174"/>
      <c r="O39" s="175"/>
    </row>
    <row r="40" spans="1:15" ht="15.75" thickBot="1" x14ac:dyDescent="0.3">
      <c r="A40" s="51"/>
      <c r="B40" s="171"/>
      <c r="C40" s="76"/>
      <c r="D40" s="76"/>
      <c r="E40" s="76"/>
      <c r="F40" s="76"/>
      <c r="G40" s="76"/>
      <c r="H40" s="76"/>
      <c r="I40" s="76"/>
      <c r="J40" s="76"/>
      <c r="K40" s="76"/>
      <c r="L40" s="76"/>
      <c r="M40" s="88"/>
      <c r="N40" s="176"/>
      <c r="O40" s="177"/>
    </row>
    <row r="41" spans="1:15" ht="16.5" thickBot="1" x14ac:dyDescent="0.3">
      <c r="A41" s="89"/>
      <c r="B41" s="89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1"/>
      <c r="N41" s="159">
        <v>1</v>
      </c>
      <c r="O41" s="160"/>
    </row>
    <row r="42" spans="1:15" ht="15.75" thickBot="1" x14ac:dyDescent="0.3">
      <c r="A42" s="180" t="s">
        <v>51</v>
      </c>
      <c r="B42" s="181"/>
      <c r="C42" s="182" t="s">
        <v>52</v>
      </c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1"/>
    </row>
    <row r="43" spans="1:15" ht="15.75" thickBot="1" x14ac:dyDescent="0.3">
      <c r="A43" s="183" t="s">
        <v>53</v>
      </c>
      <c r="B43" s="184"/>
      <c r="C43" s="182" t="s">
        <v>24</v>
      </c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1"/>
    </row>
    <row r="44" spans="1:15" ht="15.75" thickBot="1" x14ac:dyDescent="0.3">
      <c r="A44" s="183" t="s">
        <v>54</v>
      </c>
      <c r="B44" s="184"/>
      <c r="C44" s="182" t="s">
        <v>66</v>
      </c>
      <c r="D44" s="182"/>
      <c r="E44" s="182"/>
      <c r="F44" s="182"/>
      <c r="G44" s="182"/>
      <c r="H44" s="182"/>
      <c r="I44" s="181"/>
      <c r="J44" s="180" t="s">
        <v>56</v>
      </c>
      <c r="K44" s="182"/>
      <c r="L44" s="182"/>
      <c r="M44" s="182"/>
      <c r="N44" s="182"/>
      <c r="O44" s="181"/>
    </row>
    <row r="45" spans="1:15" ht="15.75" thickBot="1" x14ac:dyDescent="0.3">
      <c r="A45" s="185"/>
      <c r="B45" s="186"/>
      <c r="C45" s="186"/>
      <c r="D45" s="186"/>
      <c r="E45" s="186"/>
      <c r="F45" s="186"/>
      <c r="G45" s="186"/>
      <c r="H45" s="186"/>
      <c r="I45" s="186"/>
      <c r="J45" s="92"/>
      <c r="K45" s="93"/>
      <c r="L45" s="93"/>
      <c r="M45" s="93"/>
      <c r="N45" s="93"/>
      <c r="O45" s="94"/>
    </row>
    <row r="46" spans="1:15" ht="15.75" thickBot="1" x14ac:dyDescent="0.3">
      <c r="A46" s="180" t="s">
        <v>57</v>
      </c>
      <c r="B46" s="182"/>
      <c r="C46" s="182"/>
      <c r="D46" s="182"/>
      <c r="E46" s="182"/>
      <c r="F46" s="182"/>
      <c r="G46" s="182"/>
      <c r="H46" s="182"/>
      <c r="I46" s="181"/>
      <c r="J46" s="95"/>
      <c r="K46" s="96" t="s">
        <v>58</v>
      </c>
      <c r="L46" s="97"/>
      <c r="M46" s="98"/>
      <c r="N46" s="97">
        <v>0</v>
      </c>
      <c r="O46" s="99"/>
    </row>
    <row r="47" spans="1:15" ht="15.75" thickBot="1" x14ac:dyDescent="0.3">
      <c r="A47" s="183" t="s">
        <v>59</v>
      </c>
      <c r="B47" s="184"/>
      <c r="C47" s="183" t="s">
        <v>60</v>
      </c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84"/>
    </row>
    <row r="48" spans="1:15" ht="15.75" thickBot="1" x14ac:dyDescent="0.3">
      <c r="A48" s="188"/>
      <c r="B48" s="189"/>
      <c r="C48" s="189"/>
      <c r="D48" s="189"/>
      <c r="E48" s="189"/>
      <c r="F48" s="189"/>
      <c r="G48" s="189"/>
      <c r="H48" s="189"/>
      <c r="I48" s="189"/>
      <c r="J48" s="189"/>
      <c r="K48" s="189"/>
      <c r="L48" s="189"/>
      <c r="M48" s="189"/>
      <c r="N48" s="189"/>
      <c r="O48" s="190"/>
    </row>
    <row r="49" spans="1:15" ht="15.75" thickBot="1" x14ac:dyDescent="0.3">
      <c r="A49" s="100"/>
      <c r="B49" s="178"/>
      <c r="C49" s="178"/>
      <c r="D49" s="178"/>
      <c r="E49" s="178"/>
      <c r="F49" s="178"/>
      <c r="G49" s="178"/>
      <c r="H49" s="178"/>
      <c r="I49" s="178"/>
      <c r="J49" s="178"/>
      <c r="K49" s="178"/>
      <c r="L49" s="178"/>
      <c r="M49" s="178"/>
      <c r="N49" s="178"/>
      <c r="O49" s="179"/>
    </row>
    <row r="50" spans="1:15" x14ac:dyDescent="0.25">
      <c r="A50" s="101"/>
      <c r="B50" s="101"/>
      <c r="C50" s="101"/>
      <c r="D50" s="101"/>
      <c r="E50" s="101"/>
      <c r="F50" s="101"/>
      <c r="G50" s="101"/>
      <c r="H50" s="101"/>
      <c r="I50" s="101"/>
      <c r="J50" s="101"/>
      <c r="K50" s="101"/>
      <c r="L50" s="101"/>
      <c r="M50" s="101"/>
      <c r="N50" s="101"/>
      <c r="O50" s="101"/>
    </row>
    <row r="52" spans="1:15" ht="15.75" x14ac:dyDescent="0.25">
      <c r="B52" s="102" t="s">
        <v>61</v>
      </c>
      <c r="C52" s="102"/>
      <c r="D52" s="102"/>
      <c r="E52" s="102"/>
      <c r="F52" s="102"/>
      <c r="G52" s="102"/>
      <c r="H52" s="102"/>
      <c r="I52" s="102"/>
      <c r="J52" s="102"/>
      <c r="K52" s="102"/>
      <c r="L52" s="102"/>
      <c r="M52" s="102"/>
      <c r="N52" s="102"/>
    </row>
    <row r="53" spans="1:15" ht="15.75" x14ac:dyDescent="0.25">
      <c r="B53" s="102"/>
      <c r="C53" s="102"/>
      <c r="D53" s="102"/>
      <c r="E53" s="102"/>
      <c r="F53" s="102"/>
      <c r="G53" s="102"/>
      <c r="H53" s="102"/>
      <c r="I53" s="102"/>
      <c r="J53" s="102"/>
      <c r="K53" s="102"/>
      <c r="L53" s="102"/>
      <c r="M53" s="102"/>
      <c r="N53" s="102"/>
    </row>
    <row r="54" spans="1:15" ht="15.75" x14ac:dyDescent="0.25">
      <c r="B54" s="102" t="s">
        <v>62</v>
      </c>
      <c r="C54" s="102"/>
      <c r="D54" s="102"/>
      <c r="E54" s="102"/>
      <c r="F54" s="102"/>
      <c r="G54" s="102"/>
      <c r="H54" s="102"/>
      <c r="I54" s="102"/>
      <c r="J54" s="102"/>
      <c r="K54" s="102"/>
      <c r="L54" s="102"/>
      <c r="M54" s="102"/>
      <c r="N54" s="102"/>
    </row>
    <row r="55" spans="1:15" ht="15.75" x14ac:dyDescent="0.25">
      <c r="B55" s="102" t="s">
        <v>63</v>
      </c>
      <c r="C55" s="102"/>
      <c r="D55" s="102"/>
      <c r="E55" s="102"/>
      <c r="F55" s="102"/>
      <c r="G55" s="102"/>
      <c r="H55" s="102"/>
      <c r="I55" s="102"/>
      <c r="J55" s="102"/>
      <c r="K55" s="102"/>
      <c r="L55" s="102"/>
      <c r="M55" s="102"/>
      <c r="N55" s="102"/>
    </row>
  </sheetData>
  <mergeCells count="40">
    <mergeCell ref="B36:B40"/>
    <mergeCell ref="N36:O40"/>
    <mergeCell ref="F33:F34"/>
    <mergeCell ref="B49:O49"/>
    <mergeCell ref="A42:B42"/>
    <mergeCell ref="C42:O42"/>
    <mergeCell ref="A43:B43"/>
    <mergeCell ref="C43:O43"/>
    <mergeCell ref="A44:B44"/>
    <mergeCell ref="C44:I44"/>
    <mergeCell ref="J44:O44"/>
    <mergeCell ref="A45:I45"/>
    <mergeCell ref="A46:I46"/>
    <mergeCell ref="A47:B47"/>
    <mergeCell ref="C47:O47"/>
    <mergeCell ref="A48:O48"/>
    <mergeCell ref="N41:O41"/>
    <mergeCell ref="G33:G34"/>
    <mergeCell ref="H33:H34"/>
    <mergeCell ref="I33:I34"/>
    <mergeCell ref="J33:J34"/>
    <mergeCell ref="K33:K34"/>
    <mergeCell ref="L33:L34"/>
    <mergeCell ref="M33:M34"/>
    <mergeCell ref="N33:N34"/>
    <mergeCell ref="O33:O34"/>
    <mergeCell ref="A33:A34"/>
    <mergeCell ref="B33:B34"/>
    <mergeCell ref="C33:C34"/>
    <mergeCell ref="D33:D34"/>
    <mergeCell ref="E33:E34"/>
    <mergeCell ref="A14:B14"/>
    <mergeCell ref="C14:O16"/>
    <mergeCell ref="A15:A16"/>
    <mergeCell ref="B15:B16"/>
    <mergeCell ref="A1:O1"/>
    <mergeCell ref="A2:O2"/>
    <mergeCell ref="C3:M3"/>
    <mergeCell ref="A4:A5"/>
    <mergeCell ref="B4:B5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workbookViewId="0">
      <selection activeCell="T52" sqref="T52"/>
    </sheetView>
  </sheetViews>
  <sheetFormatPr baseColWidth="10" defaultColWidth="9.140625" defaultRowHeight="15" x14ac:dyDescent="0.25"/>
  <cols>
    <col min="1" max="1" width="3.5703125" bestFit="1" customWidth="1"/>
    <col min="2" max="2" width="33.85546875" customWidth="1"/>
    <col min="3" max="13" width="4.7109375" customWidth="1"/>
    <col min="14" max="14" width="7.140625" bestFit="1" customWidth="1"/>
    <col min="15" max="15" width="12" bestFit="1" customWidth="1"/>
  </cols>
  <sheetData>
    <row r="1" spans="1:15" ht="21" thickBot="1" x14ac:dyDescent="0.35">
      <c r="A1" s="200" t="s">
        <v>0</v>
      </c>
      <c r="B1" s="201"/>
      <c r="C1" s="201"/>
      <c r="D1" s="201"/>
      <c r="E1" s="201"/>
      <c r="F1" s="201"/>
      <c r="G1" s="201"/>
      <c r="H1" s="201"/>
      <c r="I1" s="201"/>
      <c r="J1" s="201"/>
      <c r="K1" s="201"/>
      <c r="L1" s="201"/>
      <c r="M1" s="201"/>
      <c r="N1" s="201"/>
      <c r="O1" s="202"/>
    </row>
    <row r="2" spans="1:15" ht="19.5" thickBot="1" x14ac:dyDescent="0.35">
      <c r="A2" s="203" t="s">
        <v>1</v>
      </c>
      <c r="B2" s="204"/>
      <c r="C2" s="204"/>
      <c r="D2" s="204"/>
      <c r="E2" s="204"/>
      <c r="F2" s="204"/>
      <c r="G2" s="204"/>
      <c r="H2" s="204"/>
      <c r="I2" s="204"/>
      <c r="J2" s="204"/>
      <c r="K2" s="204"/>
      <c r="L2" s="204"/>
      <c r="M2" s="204"/>
      <c r="N2" s="204"/>
      <c r="O2" s="205"/>
    </row>
    <row r="3" spans="1:15" ht="16.5" thickBot="1" x14ac:dyDescent="0.3">
      <c r="A3" s="1"/>
      <c r="B3" s="2"/>
      <c r="C3" s="197" t="s">
        <v>70</v>
      </c>
      <c r="D3" s="198"/>
      <c r="E3" s="198"/>
      <c r="F3" s="198"/>
      <c r="G3" s="198"/>
      <c r="H3" s="199"/>
      <c r="I3" s="197" t="s">
        <v>65</v>
      </c>
      <c r="J3" s="198"/>
      <c r="K3" s="198"/>
      <c r="L3" s="198"/>
      <c r="M3" s="199"/>
      <c r="N3" s="103"/>
      <c r="O3" s="4"/>
    </row>
    <row r="4" spans="1:15" ht="15" customHeight="1" x14ac:dyDescent="0.25">
      <c r="A4" s="137"/>
      <c r="B4" s="139" t="s">
        <v>3</v>
      </c>
      <c r="C4" s="6" t="s">
        <v>9</v>
      </c>
      <c r="D4" s="6" t="s">
        <v>10</v>
      </c>
      <c r="E4" s="6" t="s">
        <v>11</v>
      </c>
      <c r="F4" s="6" t="s">
        <v>12</v>
      </c>
      <c r="G4" s="6" t="s">
        <v>13</v>
      </c>
      <c r="H4" s="110" t="s">
        <v>14</v>
      </c>
      <c r="I4" s="5" t="s">
        <v>4</v>
      </c>
      <c r="J4" s="6" t="s">
        <v>5</v>
      </c>
      <c r="K4" s="6" t="s">
        <v>6</v>
      </c>
      <c r="L4" s="6" t="s">
        <v>7</v>
      </c>
      <c r="M4" s="6" t="s">
        <v>8</v>
      </c>
      <c r="N4" s="7" t="s">
        <v>15</v>
      </c>
      <c r="O4" s="8" t="s">
        <v>16</v>
      </c>
    </row>
    <row r="5" spans="1:15" ht="15.75" customHeight="1" thickBot="1" x14ac:dyDescent="0.3">
      <c r="A5" s="150"/>
      <c r="B5" s="151"/>
      <c r="C5" s="9"/>
      <c r="D5" s="10"/>
      <c r="E5" s="10"/>
      <c r="F5" s="10"/>
      <c r="G5" s="10"/>
      <c r="H5" s="213"/>
      <c r="I5" s="206"/>
      <c r="J5" s="10"/>
      <c r="K5" s="10"/>
      <c r="L5" s="10"/>
      <c r="M5" s="11"/>
      <c r="N5" s="12"/>
      <c r="O5" s="13"/>
    </row>
    <row r="6" spans="1:15" ht="15.75" thickBot="1" x14ac:dyDescent="0.3">
      <c r="A6" s="8" t="s">
        <v>17</v>
      </c>
      <c r="B6" s="14" t="s">
        <v>18</v>
      </c>
      <c r="C6" s="15">
        <v>3</v>
      </c>
      <c r="D6" s="15">
        <v>3</v>
      </c>
      <c r="E6" s="15">
        <v>2</v>
      </c>
      <c r="F6" s="15">
        <v>2</v>
      </c>
      <c r="G6" s="15">
        <v>3</v>
      </c>
      <c r="H6" s="210">
        <v>2</v>
      </c>
      <c r="I6" s="207">
        <v>0</v>
      </c>
      <c r="J6" s="111">
        <v>2</v>
      </c>
      <c r="K6" s="15">
        <v>1</v>
      </c>
      <c r="L6" s="111"/>
      <c r="M6" s="16"/>
      <c r="N6" s="17">
        <f>SUM(C6:M6)</f>
        <v>18</v>
      </c>
      <c r="O6" s="18">
        <f>N6/27</f>
        <v>0.66666666666666663</v>
      </c>
    </row>
    <row r="7" spans="1:15" ht="15.75" thickBot="1" x14ac:dyDescent="0.3">
      <c r="A7" s="8" t="s">
        <v>19</v>
      </c>
      <c r="B7" s="19" t="s">
        <v>20</v>
      </c>
      <c r="C7" s="20">
        <v>3</v>
      </c>
      <c r="D7" s="20">
        <v>5</v>
      </c>
      <c r="E7" s="20">
        <v>4</v>
      </c>
      <c r="F7" s="20">
        <v>3</v>
      </c>
      <c r="G7" s="20">
        <v>3</v>
      </c>
      <c r="H7" s="211">
        <v>2</v>
      </c>
      <c r="I7" s="208">
        <v>0</v>
      </c>
      <c r="J7" s="112">
        <v>3</v>
      </c>
      <c r="K7" s="20">
        <v>2</v>
      </c>
      <c r="L7" s="112"/>
      <c r="M7" s="21"/>
      <c r="N7" s="17">
        <f t="shared" ref="N7:N12" si="0">SUM(C7:M7)</f>
        <v>25</v>
      </c>
      <c r="O7" s="18">
        <f t="shared" ref="O7:O12" si="1">N7/27</f>
        <v>0.92592592592592593</v>
      </c>
    </row>
    <row r="8" spans="1:15" ht="15.75" thickBot="1" x14ac:dyDescent="0.3">
      <c r="A8" s="8" t="s">
        <v>21</v>
      </c>
      <c r="B8" s="19" t="s">
        <v>22</v>
      </c>
      <c r="C8" s="20">
        <v>3</v>
      </c>
      <c r="D8" s="20">
        <v>5</v>
      </c>
      <c r="E8" s="20">
        <v>2</v>
      </c>
      <c r="F8" s="20">
        <v>2</v>
      </c>
      <c r="G8" s="20">
        <v>1</v>
      </c>
      <c r="H8" s="211">
        <v>2</v>
      </c>
      <c r="I8" s="208">
        <v>0</v>
      </c>
      <c r="J8" s="112">
        <v>3</v>
      </c>
      <c r="K8" s="20">
        <v>2</v>
      </c>
      <c r="L8" s="113"/>
      <c r="M8" s="21"/>
      <c r="N8" s="17">
        <f t="shared" si="0"/>
        <v>20</v>
      </c>
      <c r="O8" s="18">
        <f t="shared" si="1"/>
        <v>0.7407407407407407</v>
      </c>
    </row>
    <row r="9" spans="1:15" ht="15.75" thickBot="1" x14ac:dyDescent="0.3">
      <c r="A9" s="8" t="s">
        <v>23</v>
      </c>
      <c r="B9" s="19" t="s">
        <v>24</v>
      </c>
      <c r="C9" s="20">
        <v>1</v>
      </c>
      <c r="D9" s="20">
        <v>2</v>
      </c>
      <c r="E9" s="20">
        <v>1</v>
      </c>
      <c r="F9" s="20">
        <v>2</v>
      </c>
      <c r="G9" s="20">
        <v>3</v>
      </c>
      <c r="H9" s="211">
        <v>2</v>
      </c>
      <c r="I9" s="208">
        <v>0</v>
      </c>
      <c r="J9" s="112">
        <v>2</v>
      </c>
      <c r="K9" s="20">
        <v>0</v>
      </c>
      <c r="L9" s="113"/>
      <c r="M9" s="21"/>
      <c r="N9" s="17">
        <f t="shared" si="0"/>
        <v>13</v>
      </c>
      <c r="O9" s="18">
        <f t="shared" si="1"/>
        <v>0.48148148148148145</v>
      </c>
    </row>
    <row r="10" spans="1:15" ht="15.75" thickBot="1" x14ac:dyDescent="0.3">
      <c r="A10" s="8" t="s">
        <v>25</v>
      </c>
      <c r="B10" s="19" t="s">
        <v>26</v>
      </c>
      <c r="C10" s="20">
        <v>0</v>
      </c>
      <c r="D10" s="20">
        <v>0</v>
      </c>
      <c r="E10" s="20">
        <v>0</v>
      </c>
      <c r="F10" s="20">
        <v>0</v>
      </c>
      <c r="G10" s="20">
        <v>0</v>
      </c>
      <c r="H10" s="211">
        <v>0</v>
      </c>
      <c r="I10" s="208">
        <v>0</v>
      </c>
      <c r="J10" s="112">
        <v>0</v>
      </c>
      <c r="K10" s="20">
        <v>0</v>
      </c>
      <c r="L10" s="112"/>
      <c r="M10" s="21"/>
      <c r="N10" s="17">
        <f t="shared" si="0"/>
        <v>0</v>
      </c>
      <c r="O10" s="18">
        <f t="shared" si="1"/>
        <v>0</v>
      </c>
    </row>
    <row r="11" spans="1:15" ht="15.75" thickBot="1" x14ac:dyDescent="0.3">
      <c r="A11" s="8" t="s">
        <v>27</v>
      </c>
      <c r="B11" s="19" t="s">
        <v>28</v>
      </c>
      <c r="C11" s="20">
        <v>2</v>
      </c>
      <c r="D11" s="20">
        <v>2</v>
      </c>
      <c r="E11" s="20">
        <v>1</v>
      </c>
      <c r="F11" s="20">
        <v>0</v>
      </c>
      <c r="G11" s="20">
        <v>1</v>
      </c>
      <c r="H11" s="211">
        <v>2</v>
      </c>
      <c r="I11" s="208">
        <v>0</v>
      </c>
      <c r="J11" s="112">
        <v>3</v>
      </c>
      <c r="K11" s="20">
        <v>0</v>
      </c>
      <c r="L11" s="112"/>
      <c r="M11" s="21"/>
      <c r="N11" s="17">
        <f t="shared" si="0"/>
        <v>11</v>
      </c>
      <c r="O11" s="18">
        <f t="shared" si="1"/>
        <v>0.40740740740740738</v>
      </c>
    </row>
    <row r="12" spans="1:15" ht="15.75" thickBot="1" x14ac:dyDescent="0.3">
      <c r="A12" s="22" t="s">
        <v>29</v>
      </c>
      <c r="B12" s="23" t="s">
        <v>30</v>
      </c>
      <c r="C12" s="24">
        <v>3</v>
      </c>
      <c r="D12" s="24">
        <v>4</v>
      </c>
      <c r="E12" s="24">
        <v>4</v>
      </c>
      <c r="F12" s="24">
        <v>2</v>
      </c>
      <c r="G12" s="24">
        <v>4</v>
      </c>
      <c r="H12" s="212">
        <v>2</v>
      </c>
      <c r="I12" s="209">
        <v>0</v>
      </c>
      <c r="J12" s="114">
        <v>3</v>
      </c>
      <c r="K12" s="24">
        <v>1</v>
      </c>
      <c r="L12" s="114"/>
      <c r="M12" s="25"/>
      <c r="N12" s="17">
        <f t="shared" si="0"/>
        <v>23</v>
      </c>
      <c r="O12" s="18">
        <f t="shared" si="1"/>
        <v>0.85185185185185186</v>
      </c>
    </row>
    <row r="13" spans="1:15" ht="15.75" thickBot="1" x14ac:dyDescent="0.3">
      <c r="A13" s="26"/>
      <c r="B13" s="27"/>
      <c r="C13" s="28">
        <f t="shared" ref="C13:N13" si="2">SUM(C6:C12)</f>
        <v>15</v>
      </c>
      <c r="D13" s="28">
        <f t="shared" si="2"/>
        <v>21</v>
      </c>
      <c r="E13" s="28">
        <f t="shared" si="2"/>
        <v>14</v>
      </c>
      <c r="F13" s="28">
        <f t="shared" si="2"/>
        <v>11</v>
      </c>
      <c r="G13" s="28">
        <f t="shared" si="2"/>
        <v>15</v>
      </c>
      <c r="H13" s="28">
        <f t="shared" si="2"/>
        <v>12</v>
      </c>
      <c r="I13" s="28">
        <f t="shared" si="2"/>
        <v>0</v>
      </c>
      <c r="J13" s="28">
        <f t="shared" si="2"/>
        <v>16</v>
      </c>
      <c r="K13" s="28">
        <f t="shared" si="2"/>
        <v>6</v>
      </c>
      <c r="L13" s="28">
        <f t="shared" si="2"/>
        <v>0</v>
      </c>
      <c r="M13" s="28">
        <f t="shared" si="2"/>
        <v>0</v>
      </c>
      <c r="N13" s="29">
        <f t="shared" si="2"/>
        <v>110</v>
      </c>
      <c r="O13" s="22"/>
    </row>
    <row r="14" spans="1:15" ht="15" customHeight="1" thickBot="1" x14ac:dyDescent="0.3">
      <c r="A14" s="128"/>
      <c r="B14" s="129"/>
      <c r="C14" s="130"/>
      <c r="D14" s="131"/>
      <c r="E14" s="131"/>
      <c r="F14" s="131"/>
      <c r="G14" s="131"/>
      <c r="H14" s="131"/>
      <c r="I14" s="131"/>
      <c r="J14" s="131"/>
      <c r="K14" s="131"/>
      <c r="L14" s="131"/>
      <c r="M14" s="131"/>
      <c r="N14" s="131"/>
      <c r="O14" s="132"/>
    </row>
    <row r="15" spans="1:15" ht="15.75" customHeight="1" x14ac:dyDescent="0.25">
      <c r="A15" s="137"/>
      <c r="B15" s="139" t="s">
        <v>31</v>
      </c>
      <c r="C15" s="128"/>
      <c r="D15" s="129"/>
      <c r="E15" s="129"/>
      <c r="F15" s="129"/>
      <c r="G15" s="129"/>
      <c r="H15" s="129"/>
      <c r="I15" s="129"/>
      <c r="J15" s="129"/>
      <c r="K15" s="129"/>
      <c r="L15" s="129"/>
      <c r="M15" s="129"/>
      <c r="N15" s="129"/>
      <c r="O15" s="133"/>
    </row>
    <row r="16" spans="1:15" ht="15.75" thickBot="1" x14ac:dyDescent="0.3">
      <c r="A16" s="138"/>
      <c r="B16" s="140"/>
      <c r="C16" s="134"/>
      <c r="D16" s="135"/>
      <c r="E16" s="135"/>
      <c r="F16" s="135"/>
      <c r="G16" s="135"/>
      <c r="H16" s="135"/>
      <c r="I16" s="135"/>
      <c r="J16" s="135"/>
      <c r="K16" s="135"/>
      <c r="L16" s="135"/>
      <c r="M16" s="135"/>
      <c r="N16" s="135"/>
      <c r="O16" s="136"/>
    </row>
    <row r="17" spans="1:15" ht="15.75" thickBot="1" x14ac:dyDescent="0.3">
      <c r="A17" s="30" t="s">
        <v>32</v>
      </c>
      <c r="B17" s="31" t="s">
        <v>33</v>
      </c>
      <c r="C17" s="32">
        <v>3</v>
      </c>
      <c r="D17" s="32">
        <v>5</v>
      </c>
      <c r="E17" s="32">
        <v>4</v>
      </c>
      <c r="F17" s="32">
        <v>3</v>
      </c>
      <c r="G17" s="214">
        <v>4</v>
      </c>
      <c r="H17" s="217">
        <v>2</v>
      </c>
      <c r="I17" s="115">
        <v>0</v>
      </c>
      <c r="J17" s="32">
        <v>2</v>
      </c>
      <c r="K17" s="32">
        <v>2</v>
      </c>
      <c r="L17" s="32"/>
      <c r="M17" s="33"/>
      <c r="N17" s="22">
        <f>SUM(C17:M17)</f>
        <v>25</v>
      </c>
      <c r="O17" s="18">
        <f>N17/27</f>
        <v>0.92592592592592593</v>
      </c>
    </row>
    <row r="18" spans="1:15" ht="15.75" thickBot="1" x14ac:dyDescent="0.3">
      <c r="A18" s="34" t="s">
        <v>34</v>
      </c>
      <c r="B18" s="35" t="s">
        <v>64</v>
      </c>
      <c r="C18" s="36">
        <v>1</v>
      </c>
      <c r="D18" s="36">
        <v>1</v>
      </c>
      <c r="E18" s="36">
        <v>1</v>
      </c>
      <c r="F18" s="36">
        <v>0</v>
      </c>
      <c r="G18" s="215">
        <v>1</v>
      </c>
      <c r="H18" s="38">
        <v>1</v>
      </c>
      <c r="I18" s="116">
        <v>0</v>
      </c>
      <c r="J18" s="36">
        <v>2</v>
      </c>
      <c r="K18" s="36">
        <v>1</v>
      </c>
      <c r="L18" s="36"/>
      <c r="M18" s="37"/>
      <c r="N18" s="22">
        <f t="shared" ref="N18:N23" si="3">SUM(C18:M18)</f>
        <v>8</v>
      </c>
      <c r="O18" s="18">
        <f t="shared" ref="O18:O23" si="4">N18/27</f>
        <v>0.29629629629629628</v>
      </c>
    </row>
    <row r="19" spans="1:15" ht="15.75" thickBot="1" x14ac:dyDescent="0.3">
      <c r="A19" s="34" t="s">
        <v>35</v>
      </c>
      <c r="B19" s="35" t="s">
        <v>36</v>
      </c>
      <c r="C19" s="36">
        <v>3</v>
      </c>
      <c r="D19" s="36">
        <v>4</v>
      </c>
      <c r="E19" s="36">
        <v>4</v>
      </c>
      <c r="F19" s="36">
        <v>3</v>
      </c>
      <c r="G19" s="215">
        <v>3</v>
      </c>
      <c r="H19" s="38">
        <v>0</v>
      </c>
      <c r="I19" s="116">
        <v>0</v>
      </c>
      <c r="J19" s="36">
        <v>1</v>
      </c>
      <c r="K19" s="36">
        <v>2</v>
      </c>
      <c r="L19" s="36"/>
      <c r="M19" s="38"/>
      <c r="N19" s="22">
        <f t="shared" si="3"/>
        <v>20</v>
      </c>
      <c r="O19" s="18">
        <f t="shared" si="4"/>
        <v>0.7407407407407407</v>
      </c>
    </row>
    <row r="20" spans="1:15" ht="15.75" thickBot="1" x14ac:dyDescent="0.3">
      <c r="A20" s="34" t="s">
        <v>37</v>
      </c>
      <c r="B20" s="35" t="s">
        <v>38</v>
      </c>
      <c r="C20" s="36">
        <v>2</v>
      </c>
      <c r="D20" s="36">
        <v>3</v>
      </c>
      <c r="E20" s="36">
        <v>3</v>
      </c>
      <c r="F20" s="36">
        <v>2</v>
      </c>
      <c r="G20" s="215">
        <v>1</v>
      </c>
      <c r="H20" s="38">
        <v>1</v>
      </c>
      <c r="I20" s="116">
        <v>0</v>
      </c>
      <c r="J20" s="36">
        <v>1</v>
      </c>
      <c r="K20" s="36">
        <v>1</v>
      </c>
      <c r="L20" s="36"/>
      <c r="M20" s="38"/>
      <c r="N20" s="22">
        <f t="shared" si="3"/>
        <v>14</v>
      </c>
      <c r="O20" s="18">
        <f t="shared" si="4"/>
        <v>0.51851851851851849</v>
      </c>
    </row>
    <row r="21" spans="1:15" ht="15.75" thickBot="1" x14ac:dyDescent="0.3">
      <c r="A21" s="34" t="s">
        <v>39</v>
      </c>
      <c r="B21" s="35" t="s">
        <v>40</v>
      </c>
      <c r="C21" s="36">
        <v>2</v>
      </c>
      <c r="D21" s="36">
        <v>4</v>
      </c>
      <c r="E21" s="36">
        <v>2</v>
      </c>
      <c r="F21" s="36">
        <v>1</v>
      </c>
      <c r="G21" s="215">
        <v>2</v>
      </c>
      <c r="H21" s="38">
        <v>2</v>
      </c>
      <c r="I21" s="116">
        <v>0</v>
      </c>
      <c r="J21" s="36">
        <v>3</v>
      </c>
      <c r="K21" s="36">
        <v>2</v>
      </c>
      <c r="L21" s="117"/>
      <c r="M21" s="38"/>
      <c r="N21" s="22">
        <f t="shared" si="3"/>
        <v>18</v>
      </c>
      <c r="O21" s="18">
        <f t="shared" si="4"/>
        <v>0.66666666666666663</v>
      </c>
    </row>
    <row r="22" spans="1:15" ht="15.75" thickBot="1" x14ac:dyDescent="0.3">
      <c r="A22" s="39" t="s">
        <v>41</v>
      </c>
      <c r="B22" s="35" t="s">
        <v>42</v>
      </c>
      <c r="C22" s="36">
        <v>3</v>
      </c>
      <c r="D22" s="36">
        <v>5</v>
      </c>
      <c r="E22" s="36">
        <v>4</v>
      </c>
      <c r="F22" s="36">
        <v>3</v>
      </c>
      <c r="G22" s="215">
        <v>4</v>
      </c>
      <c r="H22" s="38">
        <v>2</v>
      </c>
      <c r="I22" s="116">
        <v>0</v>
      </c>
      <c r="J22" s="36">
        <v>3</v>
      </c>
      <c r="K22" s="36">
        <v>2</v>
      </c>
      <c r="L22" s="36"/>
      <c r="M22" s="38"/>
      <c r="N22" s="22">
        <f t="shared" si="3"/>
        <v>26</v>
      </c>
      <c r="O22" s="18">
        <f t="shared" si="4"/>
        <v>0.96296296296296291</v>
      </c>
    </row>
    <row r="23" spans="1:15" ht="15.75" thickBot="1" x14ac:dyDescent="0.3">
      <c r="A23" s="34" t="s">
        <v>43</v>
      </c>
      <c r="B23" s="35" t="s">
        <v>44</v>
      </c>
      <c r="C23" s="40">
        <v>1</v>
      </c>
      <c r="D23" s="40">
        <v>0</v>
      </c>
      <c r="E23" s="41">
        <v>0</v>
      </c>
      <c r="F23" s="40">
        <v>0</v>
      </c>
      <c r="G23" s="216">
        <v>0</v>
      </c>
      <c r="H23" s="218">
        <v>0</v>
      </c>
      <c r="I23" s="118">
        <v>0</v>
      </c>
      <c r="J23" s="40">
        <v>1</v>
      </c>
      <c r="K23" s="40">
        <v>0</v>
      </c>
      <c r="L23" s="40"/>
      <c r="M23" s="42"/>
      <c r="N23" s="22">
        <f t="shared" si="3"/>
        <v>2</v>
      </c>
      <c r="O23" s="18">
        <f t="shared" si="4"/>
        <v>7.407407407407407E-2</v>
      </c>
    </row>
    <row r="24" spans="1:15" ht="15.75" thickBot="1" x14ac:dyDescent="0.3">
      <c r="A24" s="43"/>
      <c r="B24" s="44" t="s">
        <v>45</v>
      </c>
      <c r="C24" s="29">
        <f t="shared" ref="C24:N24" si="5">SUM(C17:C23)</f>
        <v>15</v>
      </c>
      <c r="D24" s="29">
        <f t="shared" si="5"/>
        <v>22</v>
      </c>
      <c r="E24" s="29">
        <f t="shared" si="5"/>
        <v>18</v>
      </c>
      <c r="F24" s="29">
        <f t="shared" si="5"/>
        <v>12</v>
      </c>
      <c r="G24" s="29">
        <f t="shared" si="5"/>
        <v>15</v>
      </c>
      <c r="H24" s="29">
        <f t="shared" si="5"/>
        <v>8</v>
      </c>
      <c r="I24" s="29">
        <f t="shared" si="5"/>
        <v>0</v>
      </c>
      <c r="J24" s="29">
        <f t="shared" si="5"/>
        <v>13</v>
      </c>
      <c r="K24" s="29">
        <f t="shared" si="5"/>
        <v>10</v>
      </c>
      <c r="L24" s="29">
        <f t="shared" si="5"/>
        <v>0</v>
      </c>
      <c r="M24" s="28">
        <f t="shared" si="5"/>
        <v>0</v>
      </c>
      <c r="N24" s="45">
        <f t="shared" si="5"/>
        <v>113</v>
      </c>
      <c r="O24" s="46"/>
    </row>
    <row r="25" spans="1:15" ht="15.75" thickBot="1" x14ac:dyDescent="0.3">
      <c r="A25" s="47"/>
      <c r="B25" s="48" t="s">
        <v>46</v>
      </c>
      <c r="C25" s="49">
        <f>C13+C24</f>
        <v>30</v>
      </c>
      <c r="D25" s="49">
        <f t="shared" ref="D25:N25" si="6">D13+D24</f>
        <v>43</v>
      </c>
      <c r="E25" s="49">
        <f t="shared" si="6"/>
        <v>32</v>
      </c>
      <c r="F25" s="49">
        <f t="shared" si="6"/>
        <v>23</v>
      </c>
      <c r="G25" s="49">
        <f t="shared" si="6"/>
        <v>30</v>
      </c>
      <c r="H25" s="49">
        <f t="shared" si="6"/>
        <v>20</v>
      </c>
      <c r="I25" s="49">
        <f t="shared" si="6"/>
        <v>0</v>
      </c>
      <c r="J25" s="49">
        <f t="shared" si="6"/>
        <v>29</v>
      </c>
      <c r="K25" s="49">
        <f t="shared" si="6"/>
        <v>16</v>
      </c>
      <c r="L25" s="49">
        <f t="shared" si="6"/>
        <v>0</v>
      </c>
      <c r="M25" s="49">
        <f t="shared" si="6"/>
        <v>0</v>
      </c>
      <c r="N25" s="49">
        <f t="shared" si="6"/>
        <v>223</v>
      </c>
      <c r="O25" s="50"/>
    </row>
    <row r="26" spans="1:15" ht="15.75" thickBot="1" x14ac:dyDescent="0.3">
      <c r="A26" s="51"/>
      <c r="B26" s="108"/>
      <c r="C26" s="53"/>
      <c r="D26" s="53"/>
      <c r="E26" s="53"/>
      <c r="F26" s="53"/>
      <c r="G26" s="53"/>
      <c r="H26" s="53"/>
      <c r="I26" s="53"/>
      <c r="J26" s="53"/>
      <c r="K26" s="53"/>
      <c r="L26" s="53"/>
      <c r="M26" s="53"/>
      <c r="N26" s="53"/>
      <c r="O26" s="109"/>
    </row>
    <row r="27" spans="1:15" ht="15.75" thickBot="1" x14ac:dyDescent="0.3">
      <c r="A27" s="51"/>
      <c r="B27" s="55" t="s">
        <v>47</v>
      </c>
      <c r="C27" s="104"/>
      <c r="D27" s="57"/>
      <c r="E27" s="57"/>
      <c r="F27" s="57"/>
      <c r="G27" s="57"/>
      <c r="H27" s="58"/>
      <c r="I27" s="59"/>
      <c r="J27" s="60"/>
      <c r="K27" s="59"/>
      <c r="L27" s="59"/>
      <c r="M27" s="57"/>
      <c r="N27" s="61"/>
      <c r="O27" s="62"/>
    </row>
    <row r="28" spans="1:15" x14ac:dyDescent="0.25">
      <c r="A28" s="51"/>
      <c r="B28" s="63"/>
      <c r="C28" s="64">
        <v>5</v>
      </c>
      <c r="D28" s="65">
        <v>2</v>
      </c>
      <c r="E28" s="65">
        <v>6</v>
      </c>
      <c r="F28" s="65">
        <v>4</v>
      </c>
      <c r="G28" s="65">
        <v>1</v>
      </c>
      <c r="H28" s="119">
        <v>6</v>
      </c>
      <c r="I28" s="219">
        <v>21</v>
      </c>
      <c r="J28" s="120">
        <v>7</v>
      </c>
      <c r="K28" s="66">
        <v>4</v>
      </c>
      <c r="L28" s="66"/>
      <c r="M28" s="66"/>
      <c r="N28" s="67"/>
      <c r="O28" s="68"/>
    </row>
    <row r="29" spans="1:15" x14ac:dyDescent="0.25">
      <c r="A29" s="51"/>
      <c r="B29" s="69"/>
      <c r="C29" s="64">
        <v>12</v>
      </c>
      <c r="D29" s="65">
        <v>9</v>
      </c>
      <c r="E29" s="65">
        <v>13</v>
      </c>
      <c r="F29" s="65">
        <v>18</v>
      </c>
      <c r="G29" s="65">
        <v>8</v>
      </c>
      <c r="H29" s="119">
        <v>13</v>
      </c>
      <c r="I29" s="66"/>
      <c r="J29" s="120">
        <v>14</v>
      </c>
      <c r="K29" s="66">
        <v>25</v>
      </c>
      <c r="L29" s="66"/>
      <c r="M29" s="65"/>
      <c r="N29" s="67"/>
      <c r="O29" s="68"/>
    </row>
    <row r="30" spans="1:15" x14ac:dyDescent="0.25">
      <c r="A30" s="51"/>
      <c r="B30" s="69"/>
      <c r="C30" s="64">
        <v>26</v>
      </c>
      <c r="D30" s="65">
        <v>16</v>
      </c>
      <c r="E30" s="65">
        <v>20</v>
      </c>
      <c r="F30" s="65">
        <v>25</v>
      </c>
      <c r="G30" s="65">
        <v>15</v>
      </c>
      <c r="H30" s="119"/>
      <c r="I30" s="66"/>
      <c r="J30" s="120">
        <v>21</v>
      </c>
      <c r="K30" s="66"/>
      <c r="L30" s="66"/>
      <c r="M30" s="65"/>
      <c r="N30" s="67"/>
      <c r="O30" s="68"/>
    </row>
    <row r="31" spans="1:15" ht="15" customHeight="1" x14ac:dyDescent="0.25">
      <c r="A31" s="51"/>
      <c r="B31" s="69"/>
      <c r="C31" s="70"/>
      <c r="D31" s="71">
        <v>23</v>
      </c>
      <c r="E31" s="71">
        <v>27</v>
      </c>
      <c r="F31" s="72"/>
      <c r="G31" s="71">
        <v>22</v>
      </c>
      <c r="H31" s="121"/>
      <c r="I31" s="85"/>
      <c r="J31" s="85"/>
      <c r="K31" s="122"/>
      <c r="L31" s="85"/>
      <c r="M31" s="71"/>
      <c r="N31" s="73"/>
      <c r="O31" s="68"/>
    </row>
    <row r="32" spans="1:15" ht="15.75" customHeight="1" thickBot="1" x14ac:dyDescent="0.3">
      <c r="A32" s="51"/>
      <c r="B32" s="74"/>
      <c r="C32" s="105"/>
      <c r="D32" s="106">
        <v>30</v>
      </c>
      <c r="E32" s="106"/>
      <c r="F32" s="106"/>
      <c r="G32" s="106"/>
      <c r="H32" s="123"/>
      <c r="I32" s="124"/>
      <c r="J32" s="124"/>
      <c r="K32" s="124"/>
      <c r="L32" s="124"/>
      <c r="M32" s="106"/>
      <c r="N32" s="77"/>
      <c r="O32" s="78"/>
    </row>
    <row r="33" spans="1:15" ht="15" customHeight="1" x14ac:dyDescent="0.25">
      <c r="A33" s="152"/>
      <c r="B33" s="153" t="s">
        <v>48</v>
      </c>
      <c r="C33" s="155">
        <v>3</v>
      </c>
      <c r="D33" s="191">
        <v>5</v>
      </c>
      <c r="E33" s="157">
        <v>4</v>
      </c>
      <c r="F33" s="191">
        <v>3</v>
      </c>
      <c r="G33" s="191">
        <v>4</v>
      </c>
      <c r="H33" s="191">
        <v>2</v>
      </c>
      <c r="I33" s="193">
        <v>1</v>
      </c>
      <c r="J33" s="193">
        <v>3</v>
      </c>
      <c r="K33" s="193">
        <v>2</v>
      </c>
      <c r="L33" s="193"/>
      <c r="M33" s="191"/>
      <c r="N33" s="195"/>
      <c r="O33" s="167">
        <f>SUM(C33:M34)</f>
        <v>27</v>
      </c>
    </row>
    <row r="34" spans="1:15" ht="15.75" customHeight="1" thickBot="1" x14ac:dyDescent="0.3">
      <c r="A34" s="152"/>
      <c r="B34" s="154"/>
      <c r="C34" s="156"/>
      <c r="D34" s="192"/>
      <c r="E34" s="158"/>
      <c r="F34" s="192"/>
      <c r="G34" s="192"/>
      <c r="H34" s="192"/>
      <c r="I34" s="194"/>
      <c r="J34" s="194"/>
      <c r="K34" s="194"/>
      <c r="L34" s="194"/>
      <c r="M34" s="192"/>
      <c r="N34" s="196"/>
      <c r="O34" s="168"/>
    </row>
    <row r="35" spans="1:15" ht="15.75" thickBot="1" x14ac:dyDescent="0.3">
      <c r="A35" s="51"/>
      <c r="B35" s="79"/>
      <c r="C35" s="80"/>
      <c r="D35" s="80"/>
      <c r="E35" s="80"/>
      <c r="F35" s="80"/>
      <c r="G35" s="80"/>
      <c r="H35" s="80"/>
      <c r="I35" s="81"/>
      <c r="J35" s="81"/>
      <c r="K35" s="81"/>
      <c r="L35" s="81"/>
      <c r="M35" s="79"/>
      <c r="N35" s="79"/>
      <c r="O35" s="109"/>
    </row>
    <row r="36" spans="1:15" ht="15" customHeight="1" x14ac:dyDescent="0.25">
      <c r="A36" s="51"/>
      <c r="B36" s="169" t="s">
        <v>49</v>
      </c>
      <c r="C36" s="82"/>
      <c r="D36" s="57"/>
      <c r="E36" s="57"/>
      <c r="F36" s="57"/>
      <c r="G36" s="57"/>
      <c r="H36" s="57"/>
      <c r="I36" s="127">
        <v>21</v>
      </c>
      <c r="J36" s="59"/>
      <c r="K36" s="59"/>
      <c r="L36" s="66"/>
      <c r="M36" s="83"/>
      <c r="N36" s="172" t="s">
        <v>50</v>
      </c>
      <c r="O36" s="173"/>
    </row>
    <row r="37" spans="1:15" ht="15" customHeight="1" x14ac:dyDescent="0.25">
      <c r="A37" s="51"/>
      <c r="B37" s="170"/>
      <c r="C37" s="65"/>
      <c r="D37" s="65"/>
      <c r="E37" s="65"/>
      <c r="F37" s="65"/>
      <c r="G37" s="65"/>
      <c r="H37" s="65"/>
      <c r="I37" s="66"/>
      <c r="J37" s="66"/>
      <c r="K37" s="66"/>
      <c r="L37" s="66"/>
      <c r="M37" s="84"/>
      <c r="N37" s="174"/>
      <c r="O37" s="175"/>
    </row>
    <row r="38" spans="1:15" ht="15" customHeight="1" x14ac:dyDescent="0.25">
      <c r="A38" s="51"/>
      <c r="B38" s="170"/>
      <c r="C38" s="65"/>
      <c r="D38" s="65"/>
      <c r="E38" s="65"/>
      <c r="F38" s="65"/>
      <c r="G38" s="65"/>
      <c r="H38" s="65"/>
      <c r="I38" s="66"/>
      <c r="J38" s="66"/>
      <c r="K38" s="66"/>
      <c r="L38" s="85"/>
      <c r="M38" s="86"/>
      <c r="N38" s="174"/>
      <c r="O38" s="175"/>
    </row>
    <row r="39" spans="1:15" ht="15" customHeight="1" x14ac:dyDescent="0.25">
      <c r="A39" s="51"/>
      <c r="B39" s="170"/>
      <c r="C39" s="87"/>
      <c r="D39" s="65"/>
      <c r="E39" s="65"/>
      <c r="F39" s="65"/>
      <c r="G39" s="65"/>
      <c r="H39" s="65"/>
      <c r="I39" s="66"/>
      <c r="J39" s="66"/>
      <c r="K39" s="66"/>
      <c r="L39" s="66"/>
      <c r="M39" s="86"/>
      <c r="N39" s="174"/>
      <c r="O39" s="175"/>
    </row>
    <row r="40" spans="1:15" ht="15.75" customHeight="1" thickBot="1" x14ac:dyDescent="0.3">
      <c r="A40" s="51"/>
      <c r="B40" s="171"/>
      <c r="C40" s="106"/>
      <c r="D40" s="106"/>
      <c r="E40" s="106"/>
      <c r="F40" s="106"/>
      <c r="G40" s="106"/>
      <c r="H40" s="106"/>
      <c r="I40" s="106"/>
      <c r="J40" s="106"/>
      <c r="K40" s="106"/>
      <c r="L40" s="106"/>
      <c r="M40" s="107"/>
      <c r="N40" s="176"/>
      <c r="O40" s="177"/>
    </row>
    <row r="41" spans="1:15" ht="16.5" thickBot="1" x14ac:dyDescent="0.3">
      <c r="A41" s="89"/>
      <c r="B41" s="89"/>
      <c r="C41" s="90"/>
      <c r="D41" s="90"/>
      <c r="E41" s="90"/>
      <c r="F41" s="90"/>
      <c r="G41" s="90"/>
      <c r="H41" s="90"/>
      <c r="I41" s="90"/>
      <c r="J41" s="90"/>
      <c r="K41" s="90"/>
      <c r="L41" s="90"/>
      <c r="M41" s="91"/>
      <c r="N41" s="159">
        <v>1</v>
      </c>
      <c r="O41" s="160"/>
    </row>
    <row r="42" spans="1:15" ht="15.75" thickBot="1" x14ac:dyDescent="0.3">
      <c r="A42" s="180" t="s">
        <v>51</v>
      </c>
      <c r="B42" s="181"/>
      <c r="C42" s="182" t="s">
        <v>52</v>
      </c>
      <c r="D42" s="182"/>
      <c r="E42" s="182"/>
      <c r="F42" s="182"/>
      <c r="G42" s="182"/>
      <c r="H42" s="182"/>
      <c r="I42" s="182"/>
      <c r="J42" s="182"/>
      <c r="K42" s="182"/>
      <c r="L42" s="182"/>
      <c r="M42" s="182"/>
      <c r="N42" s="182"/>
      <c r="O42" s="181"/>
    </row>
    <row r="43" spans="1:15" ht="15.75" thickBot="1" x14ac:dyDescent="0.3">
      <c r="A43" s="183" t="s">
        <v>53</v>
      </c>
      <c r="B43" s="184"/>
      <c r="C43" s="182" t="s">
        <v>24</v>
      </c>
      <c r="D43" s="182"/>
      <c r="E43" s="182"/>
      <c r="F43" s="182"/>
      <c r="G43" s="182"/>
      <c r="H43" s="182"/>
      <c r="I43" s="182"/>
      <c r="J43" s="182"/>
      <c r="K43" s="182"/>
      <c r="L43" s="182"/>
      <c r="M43" s="182"/>
      <c r="N43" s="182"/>
      <c r="O43" s="181"/>
    </row>
    <row r="44" spans="1:15" ht="15.75" thickBot="1" x14ac:dyDescent="0.3">
      <c r="A44" s="183" t="s">
        <v>54</v>
      </c>
      <c r="B44" s="184"/>
      <c r="C44" s="182" t="s">
        <v>55</v>
      </c>
      <c r="D44" s="182"/>
      <c r="E44" s="182"/>
      <c r="F44" s="182"/>
      <c r="G44" s="182"/>
      <c r="H44" s="182"/>
      <c r="I44" s="181"/>
      <c r="J44" s="180" t="s">
        <v>56</v>
      </c>
      <c r="K44" s="182"/>
      <c r="L44" s="182"/>
      <c r="M44" s="182"/>
      <c r="N44" s="182"/>
      <c r="O44" s="181"/>
    </row>
    <row r="45" spans="1:15" ht="15.75" thickBot="1" x14ac:dyDescent="0.3">
      <c r="A45" s="185"/>
      <c r="B45" s="186"/>
      <c r="C45" s="186"/>
      <c r="D45" s="186"/>
      <c r="E45" s="186"/>
      <c r="F45" s="186"/>
      <c r="G45" s="186"/>
      <c r="H45" s="186"/>
      <c r="I45" s="186"/>
      <c r="J45" s="92"/>
      <c r="K45" s="93"/>
      <c r="L45" s="93"/>
      <c r="M45" s="93"/>
      <c r="N45" s="93"/>
      <c r="O45" s="94"/>
    </row>
    <row r="46" spans="1:15" ht="15.75" thickBot="1" x14ac:dyDescent="0.3">
      <c r="A46" s="180" t="s">
        <v>57</v>
      </c>
      <c r="B46" s="182"/>
      <c r="C46" s="182"/>
      <c r="D46" s="182"/>
      <c r="E46" s="182"/>
      <c r="F46" s="182"/>
      <c r="G46" s="182"/>
      <c r="H46" s="182"/>
      <c r="I46" s="181"/>
      <c r="J46" s="95"/>
      <c r="K46" s="96" t="s">
        <v>58</v>
      </c>
      <c r="L46" s="97"/>
      <c r="M46" s="98"/>
      <c r="N46" s="97">
        <v>4</v>
      </c>
      <c r="O46" s="99"/>
    </row>
    <row r="47" spans="1:15" ht="15.75" thickBot="1" x14ac:dyDescent="0.3">
      <c r="A47" s="183" t="s">
        <v>59</v>
      </c>
      <c r="B47" s="184"/>
      <c r="C47" s="183" t="s">
        <v>60</v>
      </c>
      <c r="D47" s="187"/>
      <c r="E47" s="187"/>
      <c r="F47" s="187"/>
      <c r="G47" s="187"/>
      <c r="H47" s="187"/>
      <c r="I47" s="187"/>
      <c r="J47" s="187"/>
      <c r="K47" s="187"/>
      <c r="L47" s="187"/>
      <c r="M47" s="187"/>
      <c r="N47" s="187"/>
      <c r="O47" s="184"/>
    </row>
    <row r="48" spans="1:15" x14ac:dyDescent="0.25">
      <c r="A48" s="101"/>
      <c r="B48" s="101"/>
      <c r="C48" s="101"/>
      <c r="D48" s="101"/>
      <c r="E48" s="101"/>
      <c r="F48" s="101"/>
      <c r="G48" s="101"/>
      <c r="H48" s="101"/>
      <c r="I48" s="101"/>
      <c r="J48" s="101"/>
      <c r="K48" s="101"/>
      <c r="L48" s="101"/>
      <c r="M48" s="101"/>
      <c r="N48" s="101"/>
      <c r="O48" s="101"/>
    </row>
  </sheetData>
  <mergeCells count="39">
    <mergeCell ref="A14:B14"/>
    <mergeCell ref="C14:O16"/>
    <mergeCell ref="A15:A16"/>
    <mergeCell ref="B15:B16"/>
    <mergeCell ref="A33:A34"/>
    <mergeCell ref="B33:B34"/>
    <mergeCell ref="C33:C34"/>
    <mergeCell ref="D33:D34"/>
    <mergeCell ref="E33:E34"/>
    <mergeCell ref="F33:F34"/>
    <mergeCell ref="L33:L34"/>
    <mergeCell ref="M33:M34"/>
    <mergeCell ref="N33:N34"/>
    <mergeCell ref="O33:O34"/>
    <mergeCell ref="A1:O1"/>
    <mergeCell ref="A2:O2"/>
    <mergeCell ref="A4:A5"/>
    <mergeCell ref="B4:B5"/>
    <mergeCell ref="C3:H3"/>
    <mergeCell ref="I3:M3"/>
    <mergeCell ref="B36:B40"/>
    <mergeCell ref="N36:O40"/>
    <mergeCell ref="G33:G34"/>
    <mergeCell ref="H33:H34"/>
    <mergeCell ref="I33:I34"/>
    <mergeCell ref="J33:J34"/>
    <mergeCell ref="K33:K34"/>
    <mergeCell ref="N41:O41"/>
    <mergeCell ref="A42:B42"/>
    <mergeCell ref="C42:O42"/>
    <mergeCell ref="A43:B43"/>
    <mergeCell ref="C43:O43"/>
    <mergeCell ref="A47:B47"/>
    <mergeCell ref="C47:O47"/>
    <mergeCell ref="A44:B44"/>
    <mergeCell ref="C44:I44"/>
    <mergeCell ref="J44:O44"/>
    <mergeCell ref="A45:I45"/>
    <mergeCell ref="A46:I46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Anual</vt:lpstr>
      <vt:lpstr>AGRO E INDUSTRIA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2022-07-05T16:38:57Z</dcterms:modified>
</cp:coreProperties>
</file>