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465" windowHeight="11760"/>
  </bookViews>
  <sheets>
    <sheet name="Hoja1" sheetId="1" r:id="rId1"/>
    <sheet name="Hoja2" sheetId="2" r:id="rId2"/>
    <sheet name="Hoja3" sheetId="3" r:id="rId3"/>
    <sheet name="Hoja4" sheetId="4" r:id="rId4"/>
  </sheets>
  <calcPr calcId="144525"/>
</workbook>
</file>

<file path=xl/calcChain.xml><?xml version="1.0" encoding="utf-8"?>
<calcChain xmlns="http://schemas.openxmlformats.org/spreadsheetml/2006/main">
  <c r="P40" i="3" l="1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5" i="3"/>
  <c r="P23" i="3"/>
  <c r="P21" i="3"/>
  <c r="P17" i="3"/>
  <c r="P15" i="3"/>
  <c r="P14" i="3"/>
  <c r="P13" i="3"/>
  <c r="P11" i="3"/>
  <c r="P10" i="3"/>
  <c r="P9" i="3"/>
  <c r="P8" i="3"/>
  <c r="P6" i="3"/>
  <c r="P5" i="3"/>
  <c r="P48" i="2"/>
  <c r="P47" i="2"/>
  <c r="P46" i="2"/>
  <c r="P45" i="2"/>
  <c r="P44" i="2"/>
  <c r="P42" i="2"/>
  <c r="P40" i="2"/>
  <c r="P39" i="2"/>
  <c r="P38" i="2"/>
  <c r="P37" i="2"/>
  <c r="P36" i="2"/>
  <c r="P34" i="2"/>
  <c r="P33" i="2"/>
  <c r="P32" i="2"/>
  <c r="P31" i="2"/>
  <c r="P30" i="2"/>
  <c r="P28" i="2"/>
  <c r="P27" i="2"/>
  <c r="P25" i="2"/>
  <c r="P23" i="2"/>
  <c r="P21" i="2"/>
  <c r="P20" i="2"/>
  <c r="P19" i="2"/>
  <c r="P16" i="2"/>
  <c r="P14" i="2"/>
  <c r="P11" i="2"/>
  <c r="P10" i="2"/>
  <c r="P9" i="2"/>
  <c r="P7" i="2"/>
  <c r="P5" i="2"/>
  <c r="P37" i="1"/>
  <c r="P33" i="1"/>
  <c r="P29" i="1"/>
  <c r="P23" i="1"/>
  <c r="P19" i="1"/>
  <c r="P14" i="1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5" i="3"/>
  <c r="O23" i="3"/>
  <c r="O21" i="3"/>
  <c r="O17" i="3"/>
  <c r="O15" i="3"/>
  <c r="O14" i="3"/>
  <c r="O13" i="3"/>
  <c r="O11" i="3"/>
  <c r="O10" i="3"/>
  <c r="O9" i="3"/>
  <c r="O8" i="3"/>
  <c r="O6" i="3"/>
  <c r="O5" i="3"/>
  <c r="N41" i="3"/>
  <c r="M41" i="3"/>
  <c r="L41" i="3"/>
  <c r="K41" i="3"/>
  <c r="J41" i="3"/>
  <c r="O48" i="2"/>
  <c r="O47" i="2"/>
  <c r="O46" i="2"/>
  <c r="O45" i="2"/>
  <c r="O44" i="2"/>
  <c r="O42" i="2"/>
  <c r="O40" i="2"/>
  <c r="O39" i="2"/>
  <c r="O38" i="2"/>
  <c r="O37" i="2"/>
  <c r="O36" i="2"/>
  <c r="O34" i="2"/>
  <c r="O33" i="2"/>
  <c r="O32" i="2"/>
  <c r="O31" i="2"/>
  <c r="O30" i="2"/>
  <c r="O28" i="2"/>
  <c r="O27" i="2"/>
  <c r="O23" i="2"/>
  <c r="O21" i="2"/>
  <c r="O20" i="2"/>
  <c r="O19" i="2"/>
  <c r="O16" i="2"/>
  <c r="O14" i="2"/>
  <c r="O11" i="2"/>
  <c r="O10" i="2"/>
  <c r="O9" i="2"/>
  <c r="O7" i="2"/>
  <c r="O5" i="2"/>
  <c r="O49" i="2"/>
  <c r="N49" i="2"/>
  <c r="M49" i="2"/>
  <c r="L49" i="2"/>
  <c r="K49" i="2"/>
  <c r="J49" i="2"/>
  <c r="N49" i="1"/>
  <c r="M49" i="1"/>
  <c r="L49" i="1"/>
  <c r="K49" i="1"/>
  <c r="J49" i="1"/>
  <c r="O45" i="1"/>
  <c r="P45" i="1" s="1"/>
  <c r="O41" i="1"/>
  <c r="P41" i="1" s="1"/>
  <c r="O38" i="1"/>
  <c r="P38" i="1" s="1"/>
  <c r="O37" i="1"/>
  <c r="O36" i="1"/>
  <c r="P36" i="1" s="1"/>
  <c r="O35" i="1"/>
  <c r="P35" i="1" s="1"/>
  <c r="O34" i="1"/>
  <c r="P34" i="1" s="1"/>
  <c r="O33" i="1"/>
  <c r="O32" i="1"/>
  <c r="P32" i="1" s="1"/>
  <c r="O31" i="1"/>
  <c r="P31" i="1" s="1"/>
  <c r="O30" i="1"/>
  <c r="P30" i="1" s="1"/>
  <c r="O29" i="1"/>
  <c r="O27" i="1"/>
  <c r="P27" i="1" s="1"/>
  <c r="O25" i="1"/>
  <c r="P25" i="1" s="1"/>
  <c r="O24" i="1"/>
  <c r="P24" i="1" s="1"/>
  <c r="O23" i="1"/>
  <c r="O22" i="1"/>
  <c r="P22" i="1" s="1"/>
  <c r="O21" i="1"/>
  <c r="P21" i="1" s="1"/>
  <c r="O20" i="1"/>
  <c r="P20" i="1" s="1"/>
  <c r="O19" i="1"/>
  <c r="O17" i="1"/>
  <c r="P17" i="1" s="1"/>
  <c r="O16" i="1"/>
  <c r="P16" i="1" s="1"/>
  <c r="O15" i="1"/>
  <c r="P15" i="1" s="1"/>
  <c r="O14" i="1"/>
  <c r="O9" i="1"/>
  <c r="P9" i="1" s="1"/>
  <c r="O5" i="1"/>
  <c r="P5" i="1" s="1"/>
  <c r="I49" i="2" l="1"/>
  <c r="H49" i="2" l="1"/>
  <c r="G49" i="2"/>
  <c r="F49" i="2"/>
  <c r="E49" i="2"/>
  <c r="D49" i="2"/>
  <c r="H49" i="1"/>
  <c r="G49" i="1"/>
  <c r="F49" i="1"/>
  <c r="E49" i="1"/>
  <c r="D49" i="1"/>
  <c r="I49" i="1"/>
  <c r="I41" i="3"/>
  <c r="H41" i="3"/>
  <c r="G41" i="3"/>
  <c r="F41" i="3"/>
  <c r="E41" i="3"/>
  <c r="D41" i="3"/>
  <c r="O49" i="1" l="1"/>
  <c r="O25" i="2"/>
  <c r="O43" i="1"/>
  <c r="P43" i="1" s="1"/>
  <c r="O6" i="1"/>
  <c r="P6" i="1" s="1"/>
</calcChain>
</file>

<file path=xl/sharedStrings.xml><?xml version="1.0" encoding="utf-8"?>
<sst xmlns="http://schemas.openxmlformats.org/spreadsheetml/2006/main" count="386" uniqueCount="334">
  <si>
    <t>JUNTA DEPARTAMENTAL DE TACUAREMBO</t>
  </si>
  <si>
    <t xml:space="preserve"> </t>
  </si>
  <si>
    <t>PEREZ SILVEIRA</t>
  </si>
  <si>
    <t>César Doroteo</t>
  </si>
  <si>
    <t>1.1</t>
  </si>
  <si>
    <t>1.2</t>
  </si>
  <si>
    <t>1.3</t>
  </si>
  <si>
    <t>López Ramos</t>
  </si>
  <si>
    <t>Heber Daniel</t>
  </si>
  <si>
    <t>López Maldez</t>
  </si>
  <si>
    <t>Nelson María</t>
  </si>
  <si>
    <t>María del Rosario</t>
  </si>
  <si>
    <t>2.1</t>
  </si>
  <si>
    <t>2.2</t>
  </si>
  <si>
    <t>2.3</t>
  </si>
  <si>
    <t>3.1</t>
  </si>
  <si>
    <t>3.2</t>
  </si>
  <si>
    <t>Pedro Antonio</t>
  </si>
  <si>
    <t>Giordano Luzardo</t>
  </si>
  <si>
    <t>García Miguel</t>
  </si>
  <si>
    <t>Teresita</t>
  </si>
  <si>
    <t>FERREIRA OLIVEIRA</t>
  </si>
  <si>
    <t>Jorge Fernando</t>
  </si>
  <si>
    <t>4.1</t>
  </si>
  <si>
    <t>4.2</t>
  </si>
  <si>
    <t>4.3</t>
  </si>
  <si>
    <t>Palacios</t>
  </si>
  <si>
    <t>Aroldo Daniel</t>
  </si>
  <si>
    <t>Vigneaux Correa</t>
  </si>
  <si>
    <t>Judith Beatriz</t>
  </si>
  <si>
    <t>Fros Castro</t>
  </si>
  <si>
    <t>Francisco Gabriel</t>
  </si>
  <si>
    <t>DE LIMA BELOQUI</t>
  </si>
  <si>
    <t>Lila Esther</t>
  </si>
  <si>
    <t>5.1</t>
  </si>
  <si>
    <t>5.2</t>
  </si>
  <si>
    <t>5.3</t>
  </si>
  <si>
    <t>Luis Nery</t>
  </si>
  <si>
    <t>Gutiérrez</t>
  </si>
  <si>
    <t>Elirio Edgardo</t>
  </si>
  <si>
    <t>López Pimienta</t>
  </si>
  <si>
    <t>Nubia Etelvina</t>
  </si>
  <si>
    <t>6.1</t>
  </si>
  <si>
    <t>6.2</t>
  </si>
  <si>
    <t>6.3</t>
  </si>
  <si>
    <t>Formoso</t>
  </si>
  <si>
    <t>Joel</t>
  </si>
  <si>
    <t>Araújo</t>
  </si>
  <si>
    <t>Greisy Mary</t>
  </si>
  <si>
    <t>Ezquerra Martinotti</t>
  </si>
  <si>
    <t>José Walter</t>
  </si>
  <si>
    <t>SILVA CESAR</t>
  </si>
  <si>
    <t>Dorys Nurimar</t>
  </si>
  <si>
    <t>7.1</t>
  </si>
  <si>
    <t>7.2</t>
  </si>
  <si>
    <t>7.3</t>
  </si>
  <si>
    <t>Branca Calcagno</t>
  </si>
  <si>
    <t>Carlos</t>
  </si>
  <si>
    <t>Balparda</t>
  </si>
  <si>
    <t>José Julio</t>
  </si>
  <si>
    <t xml:space="preserve">López </t>
  </si>
  <si>
    <t>Violeta Marisol</t>
  </si>
  <si>
    <t>RITZEL</t>
  </si>
  <si>
    <t>Abel</t>
  </si>
  <si>
    <t>8.1</t>
  </si>
  <si>
    <t>8.2</t>
  </si>
  <si>
    <t>8.3</t>
  </si>
  <si>
    <t>Chotola Silvera</t>
  </si>
  <si>
    <t>Sonia</t>
  </si>
  <si>
    <t>Roosevelt Hubaré</t>
  </si>
  <si>
    <t>Aliano Lima</t>
  </si>
  <si>
    <t>Sánchez</t>
  </si>
  <si>
    <t>María Azucena</t>
  </si>
  <si>
    <t>AMARILLO MENDEZ</t>
  </si>
  <si>
    <t>Gustavo</t>
  </si>
  <si>
    <t>9.1</t>
  </si>
  <si>
    <t>9.2</t>
  </si>
  <si>
    <t>9.3</t>
  </si>
  <si>
    <t>Martinicorena Rocha</t>
  </si>
  <si>
    <t>Félix Alberto</t>
  </si>
  <si>
    <t>Núñez Días</t>
  </si>
  <si>
    <t>Haziel</t>
  </si>
  <si>
    <t>Da Silva</t>
  </si>
  <si>
    <t>Gloria Stella</t>
  </si>
  <si>
    <t>10.1</t>
  </si>
  <si>
    <t>10.2</t>
  </si>
  <si>
    <t>10.3</t>
  </si>
  <si>
    <t>Yarto</t>
  </si>
  <si>
    <t>Felipe</t>
  </si>
  <si>
    <t xml:space="preserve">Suárez </t>
  </si>
  <si>
    <t>Claudia Lorena</t>
  </si>
  <si>
    <t>Rocha</t>
  </si>
  <si>
    <t>Héctor</t>
  </si>
  <si>
    <t>RODRIGUEZ NUÑEZ</t>
  </si>
  <si>
    <t>Juan Manuel</t>
  </si>
  <si>
    <t>11.1</t>
  </si>
  <si>
    <t>11.2</t>
  </si>
  <si>
    <t>11.3</t>
  </si>
  <si>
    <t>Martínez</t>
  </si>
  <si>
    <t>Paula</t>
  </si>
  <si>
    <t>Manzzi</t>
  </si>
  <si>
    <t>Martín</t>
  </si>
  <si>
    <t>Ezquerra Alonso</t>
  </si>
  <si>
    <t>Ernesto</t>
  </si>
  <si>
    <t>CHIAPPARA CUELLO</t>
  </si>
  <si>
    <t>Alicia</t>
  </si>
  <si>
    <t>12.1</t>
  </si>
  <si>
    <t>12.2</t>
  </si>
  <si>
    <t>12.3</t>
  </si>
  <si>
    <t>Rodríguez</t>
  </si>
  <si>
    <t>Ramiro</t>
  </si>
  <si>
    <t>Migliarini Pereira</t>
  </si>
  <si>
    <t>Maik Esteban</t>
  </si>
  <si>
    <t>Zapater</t>
  </si>
  <si>
    <t>Estefani</t>
  </si>
  <si>
    <t>13.1</t>
  </si>
  <si>
    <t>13.2</t>
  </si>
  <si>
    <t>13.3</t>
  </si>
  <si>
    <t>Eustathiou Kuster</t>
  </si>
  <si>
    <t>Juan Andrés</t>
  </si>
  <si>
    <t>Maidana</t>
  </si>
  <si>
    <t>Emilio</t>
  </si>
  <si>
    <t>Mora</t>
  </si>
  <si>
    <t>Natalia</t>
  </si>
  <si>
    <t>14.1</t>
  </si>
  <si>
    <t>14.2</t>
  </si>
  <si>
    <t>14.3</t>
  </si>
  <si>
    <t>José Felipe</t>
  </si>
  <si>
    <t>Mabel</t>
  </si>
  <si>
    <t>De Olivera Rezende</t>
  </si>
  <si>
    <t>Rodríguez Fros</t>
  </si>
  <si>
    <t>Jorge Eduardo</t>
  </si>
  <si>
    <t>15.1</t>
  </si>
  <si>
    <t>15.2</t>
  </si>
  <si>
    <t>Célica</t>
  </si>
  <si>
    <t>Fernández</t>
  </si>
  <si>
    <t>Juan Carlos</t>
  </si>
  <si>
    <t>PORCAL PEREZ</t>
  </si>
  <si>
    <t>16.1</t>
  </si>
  <si>
    <t>16.2</t>
  </si>
  <si>
    <t>16.3</t>
  </si>
  <si>
    <t xml:space="preserve">Berger González </t>
  </si>
  <si>
    <t>César Daniel</t>
  </si>
  <si>
    <t>Zully</t>
  </si>
  <si>
    <t>Day Furtado</t>
  </si>
  <si>
    <t>Valdez Pasturino</t>
  </si>
  <si>
    <t>Pablo Camilo</t>
  </si>
  <si>
    <t>CHIESA DUHALDE</t>
  </si>
  <si>
    <t>Sergio Líber</t>
  </si>
  <si>
    <t>17.1</t>
  </si>
  <si>
    <t>17.2</t>
  </si>
  <si>
    <t>17.3</t>
  </si>
  <si>
    <t>Ramagli Bello</t>
  </si>
  <si>
    <t>Zenia Rosana</t>
  </si>
  <si>
    <t>González Olalde</t>
  </si>
  <si>
    <t>Eduardo</t>
  </si>
  <si>
    <t>18.1</t>
  </si>
  <si>
    <t>18.2</t>
  </si>
  <si>
    <t>Ignacio</t>
  </si>
  <si>
    <t>19.1</t>
  </si>
  <si>
    <t>19.2</t>
  </si>
  <si>
    <t>19.3</t>
  </si>
  <si>
    <t>Vázquez Silvera</t>
  </si>
  <si>
    <t>Pedro René</t>
  </si>
  <si>
    <t>Mederos Icardi</t>
  </si>
  <si>
    <t>Julio Carlos</t>
  </si>
  <si>
    <t>De los Santos</t>
  </si>
  <si>
    <t>María Teresa</t>
  </si>
  <si>
    <t>20.1</t>
  </si>
  <si>
    <t>20.2</t>
  </si>
  <si>
    <t>20.3</t>
  </si>
  <si>
    <t>Duarte</t>
  </si>
  <si>
    <t>Roberto</t>
  </si>
  <si>
    <t>Falletti</t>
  </si>
  <si>
    <t>Vanesa</t>
  </si>
  <si>
    <t>PIETRAFESA</t>
  </si>
  <si>
    <t>Viera Benítez</t>
  </si>
  <si>
    <t>Juan Pablo</t>
  </si>
  <si>
    <t>Benítez</t>
  </si>
  <si>
    <t>Selva</t>
  </si>
  <si>
    <t>Mauricio</t>
  </si>
  <si>
    <t>Mario</t>
  </si>
  <si>
    <t xml:space="preserve">Valerio </t>
  </si>
  <si>
    <t>Nury</t>
  </si>
  <si>
    <t>De Souza Leal</t>
  </si>
  <si>
    <t>Wilson</t>
  </si>
  <si>
    <t>Galván</t>
  </si>
  <si>
    <t>Vassalucci Rosado</t>
  </si>
  <si>
    <t>Carlos Ariel</t>
  </si>
  <si>
    <t xml:space="preserve">Brunel </t>
  </si>
  <si>
    <t>Julio</t>
  </si>
  <si>
    <t>Correa</t>
  </si>
  <si>
    <t>Silvia</t>
  </si>
  <si>
    <t>21.1</t>
  </si>
  <si>
    <t>21.2</t>
  </si>
  <si>
    <t>21.3</t>
  </si>
  <si>
    <t>22.1</t>
  </si>
  <si>
    <t>22.2</t>
  </si>
  <si>
    <t>22.3</t>
  </si>
  <si>
    <t>23.1</t>
  </si>
  <si>
    <t>23.2</t>
  </si>
  <si>
    <t>23.3</t>
  </si>
  <si>
    <t>24.1</t>
  </si>
  <si>
    <t>24.2</t>
  </si>
  <si>
    <t>24.3</t>
  </si>
  <si>
    <t xml:space="preserve">Bornia </t>
  </si>
  <si>
    <t>Stinton</t>
  </si>
  <si>
    <t>Silveira</t>
  </si>
  <si>
    <t>Adriana</t>
  </si>
  <si>
    <t>IGLESIAS</t>
  </si>
  <si>
    <t>Ligia</t>
  </si>
  <si>
    <t>Mauttones</t>
  </si>
  <si>
    <t>Estela</t>
  </si>
  <si>
    <t>Pereda</t>
  </si>
  <si>
    <t>Tabaré</t>
  </si>
  <si>
    <t>25.1</t>
  </si>
  <si>
    <t>25.2</t>
  </si>
  <si>
    <t>25.3</t>
  </si>
  <si>
    <t>26.1</t>
  </si>
  <si>
    <t>26.2</t>
  </si>
  <si>
    <t>26.3</t>
  </si>
  <si>
    <t>27.1</t>
  </si>
  <si>
    <t>27.2</t>
  </si>
  <si>
    <t>27.3</t>
  </si>
  <si>
    <t>Eijo</t>
  </si>
  <si>
    <t xml:space="preserve">Bleda Blanco </t>
  </si>
  <si>
    <t>María</t>
  </si>
  <si>
    <t>Amaral</t>
  </si>
  <si>
    <t>Nelson</t>
  </si>
  <si>
    <t>Espinosa</t>
  </si>
  <si>
    <t>Cley</t>
  </si>
  <si>
    <t>Castro</t>
  </si>
  <si>
    <t>Nelly</t>
  </si>
  <si>
    <t>Guedes Silva</t>
  </si>
  <si>
    <t>Javier David</t>
  </si>
  <si>
    <t>CASCO ROJAS</t>
  </si>
  <si>
    <t>Jesús Ariel</t>
  </si>
  <si>
    <t>Reyes</t>
  </si>
  <si>
    <t>Enrique</t>
  </si>
  <si>
    <t>Cáceres</t>
  </si>
  <si>
    <t>Soria</t>
  </si>
  <si>
    <t>Leonor</t>
  </si>
  <si>
    <t>28.1</t>
  </si>
  <si>
    <t>28.2</t>
  </si>
  <si>
    <t>28.3</t>
  </si>
  <si>
    <t>29.1</t>
  </si>
  <si>
    <t>29.2</t>
  </si>
  <si>
    <t>29.3</t>
  </si>
  <si>
    <t>Maximiliano</t>
  </si>
  <si>
    <t>Moreira</t>
  </si>
  <si>
    <t>Ruben</t>
  </si>
  <si>
    <t>Trinidad</t>
  </si>
  <si>
    <t>José</t>
  </si>
  <si>
    <t>Sosa</t>
  </si>
  <si>
    <t>Lucía</t>
  </si>
  <si>
    <t>Nildo</t>
  </si>
  <si>
    <t>Gómez</t>
  </si>
  <si>
    <t>Ramón</t>
  </si>
  <si>
    <t>Ilha</t>
  </si>
  <si>
    <t>Dayanna</t>
  </si>
  <si>
    <t>Aguirre</t>
  </si>
  <si>
    <t>Miguel</t>
  </si>
  <si>
    <t>30.1</t>
  </si>
  <si>
    <t>30.2</t>
  </si>
  <si>
    <t>30.3</t>
  </si>
  <si>
    <t>31.1</t>
  </si>
  <si>
    <t>31.2</t>
  </si>
  <si>
    <t>31.3</t>
  </si>
  <si>
    <t>DE SOUZA SOSA</t>
  </si>
  <si>
    <t>MAUTONE DELPINO</t>
  </si>
  <si>
    <t>Gerardo</t>
  </si>
  <si>
    <t>SEMPERT</t>
  </si>
  <si>
    <t>Fabricio</t>
  </si>
  <si>
    <t>MENONI FURTADO</t>
  </si>
  <si>
    <t>Richard Freddy</t>
  </si>
  <si>
    <t>MANEIRO GOSSI</t>
  </si>
  <si>
    <t>Walter Gustavo</t>
  </si>
  <si>
    <t>SEGOVIA GONZALEZ</t>
  </si>
  <si>
    <t>Mario Roberto</t>
  </si>
  <si>
    <t>Alicia Gabriela</t>
  </si>
  <si>
    <t>CAMPO SILVEIRA</t>
  </si>
  <si>
    <t>Moira Leonor</t>
  </si>
  <si>
    <t>Oscar Gonzalo</t>
  </si>
  <si>
    <t>LUNA MENDEZ</t>
  </si>
  <si>
    <t>SANCHEZ TELLEZ</t>
  </si>
  <si>
    <t>Justino Daniel</t>
  </si>
  <si>
    <t>AMARAL FERREIRA</t>
  </si>
  <si>
    <t>Ernesto Tabaré</t>
  </si>
  <si>
    <t>DIAZ OLIVERA</t>
  </si>
  <si>
    <t>Saulo Sebastián</t>
  </si>
  <si>
    <t>FERNANDEZ GONZALEZ</t>
  </si>
  <si>
    <t>Acuña Bordagorria</t>
  </si>
  <si>
    <t>DUTRA DA SILVEIRA B.</t>
  </si>
  <si>
    <t>J</t>
  </si>
  <si>
    <t>A</t>
  </si>
  <si>
    <t>Total</t>
  </si>
  <si>
    <t>Porc.</t>
  </si>
  <si>
    <t>Marino</t>
  </si>
  <si>
    <t>Lema Gorgoroso</t>
  </si>
  <si>
    <t>ASISTENCIAS, Legislatura 2015 - 2020</t>
  </si>
  <si>
    <t>ASISTENCIAS; Legislatura 2015 - 2020</t>
  </si>
  <si>
    <t>Días de Sesiones:</t>
  </si>
  <si>
    <t>Sánchez Dos Santos</t>
  </si>
  <si>
    <t>Augusto Y.</t>
  </si>
  <si>
    <t>Herrera Da Siva Braga</t>
  </si>
  <si>
    <t>Margarita Y.</t>
  </si>
  <si>
    <t>ESTEVES GONZALEZ</t>
  </si>
  <si>
    <t>DANIEL</t>
  </si>
  <si>
    <t>Borad Teixidor</t>
  </si>
  <si>
    <t>F</t>
  </si>
  <si>
    <t>M</t>
  </si>
  <si>
    <t>DEPRATTI</t>
  </si>
  <si>
    <t>OSCAR</t>
  </si>
  <si>
    <t>8E</t>
  </si>
  <si>
    <t>19E</t>
  </si>
  <si>
    <t>14E</t>
  </si>
  <si>
    <t>PABLO NUÑEZ</t>
  </si>
  <si>
    <t>S</t>
  </si>
  <si>
    <t>O</t>
  </si>
  <si>
    <t>N</t>
  </si>
  <si>
    <t>D</t>
  </si>
  <si>
    <t>BRUNO YARTO</t>
  </si>
  <si>
    <t>GALARRAGA SEOANE</t>
  </si>
  <si>
    <t>Longui Vilán</t>
  </si>
  <si>
    <t>Vera Lucía</t>
  </si>
  <si>
    <t>Hugo Ernesto</t>
  </si>
  <si>
    <t>Holtz Vignoly</t>
  </si>
  <si>
    <t>Brianthe Peña</t>
  </si>
  <si>
    <t>Benítez Andrade</t>
  </si>
  <si>
    <r>
      <t xml:space="preserve">Febrero  - Diciembre   </t>
    </r>
    <r>
      <rPr>
        <b/>
        <i/>
        <sz val="16"/>
        <color theme="1"/>
        <rFont val="Calibri"/>
        <family val="2"/>
        <scheme val="minor"/>
      </rPr>
      <t>2018</t>
    </r>
  </si>
  <si>
    <t xml:space="preserve">Fallidas  (día):                 </t>
  </si>
  <si>
    <t>Fallidas (día):</t>
  </si>
  <si>
    <r>
      <t xml:space="preserve">Febrero  -  Diciembre   </t>
    </r>
    <r>
      <rPr>
        <b/>
        <i/>
        <sz val="16"/>
        <color theme="1"/>
        <rFont val="Calibri"/>
        <family val="2"/>
        <scheme val="minor"/>
      </rPr>
      <t>2018</t>
    </r>
  </si>
  <si>
    <t>Dirección General de 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</si>
</sst>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color theme="1"/>
      <name val="Aharoni"/>
      <charset val="177"/>
    </font>
    <font>
      <i/>
      <sz val="11"/>
      <color theme="0" tint="-0.249977111117893"/>
      <name val="Calibri"/>
      <family val="2"/>
      <scheme val="minor"/>
    </font>
    <font>
      <i/>
      <sz val="10"/>
      <color theme="0" tint="-0.249977111117893"/>
      <name val="Arial"/>
      <family val="2"/>
    </font>
    <font>
      <b/>
      <i/>
      <sz val="10"/>
      <color theme="0" tint="-0.249977111117893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Aharoni"/>
      <charset val="177"/>
    </font>
    <font>
      <b/>
      <sz val="14"/>
      <color theme="1"/>
      <name val="Arial Narrow"/>
      <family val="2"/>
    </font>
    <font>
      <b/>
      <i/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0" borderId="5" xfId="0" applyBorder="1"/>
    <xf numFmtId="0" fontId="1" fillId="0" borderId="1" xfId="0" applyFont="1" applyBorder="1"/>
    <xf numFmtId="0" fontId="0" fillId="0" borderId="0" xfId="0" applyFill="1" applyBorder="1"/>
    <xf numFmtId="0" fontId="0" fillId="0" borderId="6" xfId="0" applyFill="1" applyBorder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1" fillId="0" borderId="0" xfId="0" applyFont="1" applyBorder="1"/>
    <xf numFmtId="0" fontId="5" fillId="0" borderId="1" xfId="0" applyFont="1" applyBorder="1"/>
    <xf numFmtId="0" fontId="5" fillId="0" borderId="8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6" xfId="0" applyFont="1" applyBorder="1"/>
    <xf numFmtId="0" fontId="5" fillId="0" borderId="1" xfId="0" applyFont="1" applyFill="1" applyBorder="1"/>
    <xf numFmtId="0" fontId="5" fillId="0" borderId="8" xfId="0" applyFont="1" applyFill="1" applyBorder="1"/>
    <xf numFmtId="0" fontId="6" fillId="0" borderId="3" xfId="0" applyFont="1" applyFill="1" applyBorder="1"/>
    <xf numFmtId="0" fontId="6" fillId="0" borderId="0" xfId="0" applyFont="1" applyFill="1" applyBorder="1"/>
    <xf numFmtId="0" fontId="6" fillId="0" borderId="6" xfId="0" applyFont="1" applyFill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/>
    <xf numFmtId="0" fontId="6" fillId="0" borderId="7" xfId="0" applyFont="1" applyFill="1" applyBorder="1"/>
    <xf numFmtId="0" fontId="3" fillId="0" borderId="0" xfId="0" applyFont="1" applyBorder="1"/>
    <xf numFmtId="0" fontId="5" fillId="0" borderId="0" xfId="0" applyFont="1" applyBorder="1"/>
    <xf numFmtId="0" fontId="5" fillId="0" borderId="0" xfId="0" applyFont="1" applyFill="1" applyBorder="1"/>
    <xf numFmtId="0" fontId="8" fillId="0" borderId="1" xfId="0" applyFont="1" applyBorder="1"/>
    <xf numFmtId="0" fontId="0" fillId="0" borderId="1" xfId="0" applyFont="1" applyBorder="1"/>
    <xf numFmtId="0" fontId="8" fillId="0" borderId="1" xfId="0" applyFont="1" applyBorder="1" applyAlignment="1">
      <alignment horizontal="right"/>
    </xf>
    <xf numFmtId="0" fontId="5" fillId="0" borderId="3" xfId="0" applyFont="1" applyFill="1" applyBorder="1"/>
    <xf numFmtId="0" fontId="5" fillId="0" borderId="2" xfId="0" applyFont="1" applyBorder="1"/>
    <xf numFmtId="0" fontId="9" fillId="0" borderId="9" xfId="0" applyFont="1" applyBorder="1"/>
    <xf numFmtId="0" fontId="8" fillId="0" borderId="1" xfId="0" applyFont="1" applyBorder="1" applyAlignmen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0" xfId="0" applyFont="1"/>
    <xf numFmtId="0" fontId="0" fillId="0" borderId="3" xfId="0" applyFont="1" applyFill="1" applyBorder="1"/>
    <xf numFmtId="0" fontId="0" fillId="0" borderId="0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9" fillId="0" borderId="1" xfId="0" applyFont="1" applyBorder="1"/>
    <xf numFmtId="0" fontId="9" fillId="0" borderId="1" xfId="0" applyFont="1" applyFill="1" applyBorder="1"/>
    <xf numFmtId="0" fontId="9" fillId="0" borderId="8" xfId="0" applyFont="1" applyFill="1" applyBorder="1"/>
    <xf numFmtId="0" fontId="11" fillId="0" borderId="0" xfId="0" applyFont="1" applyBorder="1"/>
    <xf numFmtId="0" fontId="12" fillId="0" borderId="1" xfId="0" applyFont="1" applyBorder="1" applyAlignment="1">
      <alignment horizontal="right"/>
    </xf>
    <xf numFmtId="0" fontId="14" fillId="0" borderId="1" xfId="0" applyFont="1" applyBorder="1"/>
    <xf numFmtId="0" fontId="15" fillId="0" borderId="0" xfId="0" applyFont="1" applyBorder="1"/>
    <xf numFmtId="0" fontId="15" fillId="0" borderId="0" xfId="0" applyFont="1"/>
    <xf numFmtId="0" fontId="16" fillId="0" borderId="0" xfId="0" applyFont="1" applyFill="1" applyBorder="1"/>
    <xf numFmtId="9" fontId="10" fillId="0" borderId="0" xfId="1" applyFont="1" applyFill="1" applyBorder="1"/>
    <xf numFmtId="0" fontId="10" fillId="0" borderId="0" xfId="0" applyFont="1" applyFill="1" applyBorder="1"/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8" fillId="0" borderId="0" xfId="0" applyFont="1" applyBorder="1"/>
    <xf numFmtId="0" fontId="19" fillId="0" borderId="6" xfId="0" applyFont="1" applyFill="1" applyBorder="1"/>
    <xf numFmtId="0" fontId="19" fillId="0" borderId="0" xfId="0" applyFont="1" applyBorder="1"/>
    <xf numFmtId="0" fontId="20" fillId="0" borderId="6" xfId="0" applyFont="1" applyBorder="1"/>
    <xf numFmtId="0" fontId="21" fillId="0" borderId="0" xfId="0" applyFont="1" applyFill="1" applyBorder="1"/>
    <xf numFmtId="0" fontId="20" fillId="0" borderId="1" xfId="0" applyFont="1" applyFill="1" applyBorder="1"/>
    <xf numFmtId="0" fontId="20" fillId="0" borderId="8" xfId="0" applyFont="1" applyFill="1" applyBorder="1"/>
    <xf numFmtId="0" fontId="20" fillId="0" borderId="6" xfId="0" applyFont="1" applyFill="1" applyBorder="1"/>
    <xf numFmtId="0" fontId="20" fillId="0" borderId="3" xfId="0" applyFont="1" applyFill="1" applyBorder="1"/>
    <xf numFmtId="0" fontId="14" fillId="0" borderId="1" xfId="0" applyFont="1" applyBorder="1" applyAlignment="1">
      <alignment horizontal="right"/>
    </xf>
    <xf numFmtId="0" fontId="23" fillId="3" borderId="15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4" fillId="0" borderId="0" xfId="0" applyFont="1"/>
    <xf numFmtId="0" fontId="24" fillId="0" borderId="0" xfId="0" applyFont="1" applyBorder="1"/>
    <xf numFmtId="0" fontId="5" fillId="4" borderId="1" xfId="0" applyFont="1" applyFill="1" applyBorder="1"/>
    <xf numFmtId="0" fontId="5" fillId="4" borderId="8" xfId="0" applyFont="1" applyFill="1" applyBorder="1"/>
    <xf numFmtId="0" fontId="8" fillId="4" borderId="11" xfId="0" applyFont="1" applyFill="1" applyBorder="1"/>
    <xf numFmtId="0" fontId="8" fillId="4" borderId="1" xfId="0" applyFont="1" applyFill="1" applyBorder="1"/>
    <xf numFmtId="0" fontId="5" fillId="4" borderId="10" xfId="0" applyFont="1" applyFill="1" applyBorder="1"/>
    <xf numFmtId="0" fontId="5" fillId="4" borderId="2" xfId="0" applyFont="1" applyFill="1" applyBorder="1"/>
    <xf numFmtId="0" fontId="13" fillId="4" borderId="1" xfId="0" applyFont="1" applyFill="1" applyBorder="1"/>
    <xf numFmtId="0" fontId="5" fillId="4" borderId="9" xfId="0" applyFont="1" applyFill="1" applyBorder="1"/>
    <xf numFmtId="0" fontId="6" fillId="4" borderId="19" xfId="0" applyFont="1" applyFill="1" applyBorder="1"/>
    <xf numFmtId="0" fontId="6" fillId="4" borderId="8" xfId="0" applyFont="1" applyFill="1" applyBorder="1"/>
    <xf numFmtId="0" fontId="5" fillId="4" borderId="19" xfId="0" applyFont="1" applyFill="1" applyBorder="1"/>
    <xf numFmtId="0" fontId="0" fillId="0" borderId="1" xfId="0" applyFont="1" applyBorder="1" applyAlignment="1">
      <alignment horizontal="right"/>
    </xf>
    <xf numFmtId="0" fontId="8" fillId="4" borderId="1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8" fillId="4" borderId="11" xfId="0" applyFont="1" applyFill="1" applyBorder="1" applyAlignment="1"/>
    <xf numFmtId="0" fontId="8" fillId="4" borderId="1" xfId="0" applyFont="1" applyFill="1" applyBorder="1" applyAlignment="1"/>
    <xf numFmtId="0" fontId="4" fillId="4" borderId="1" xfId="0" applyFont="1" applyFill="1" applyBorder="1"/>
    <xf numFmtId="0" fontId="4" fillId="4" borderId="8" xfId="0" applyFont="1" applyFill="1" applyBorder="1"/>
    <xf numFmtId="0" fontId="15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12" fillId="0" borderId="1" xfId="0" applyFont="1" applyBorder="1"/>
    <xf numFmtId="0" fontId="26" fillId="0" borderId="0" xfId="0" applyFont="1"/>
    <xf numFmtId="0" fontId="23" fillId="3" borderId="20" xfId="0" applyFont="1" applyFill="1" applyBorder="1" applyAlignment="1">
      <alignment horizontal="center"/>
    </xf>
    <xf numFmtId="0" fontId="23" fillId="3" borderId="21" xfId="0" applyFont="1" applyFill="1" applyBorder="1" applyAlignment="1">
      <alignment horizontal="center"/>
    </xf>
    <xf numFmtId="0" fontId="28" fillId="3" borderId="18" xfId="0" applyFont="1" applyFill="1" applyBorder="1"/>
    <xf numFmtId="0" fontId="29" fillId="3" borderId="12" xfId="0" applyFont="1" applyFill="1" applyBorder="1"/>
    <xf numFmtId="0" fontId="25" fillId="3" borderId="12" xfId="0" applyFont="1" applyFill="1" applyBorder="1"/>
    <xf numFmtId="0" fontId="25" fillId="3" borderId="13" xfId="0" applyFont="1" applyFill="1" applyBorder="1"/>
    <xf numFmtId="0" fontId="26" fillId="0" borderId="0" xfId="0" applyFont="1" applyBorder="1"/>
    <xf numFmtId="0" fontId="2" fillId="4" borderId="11" xfId="0" applyFont="1" applyFill="1" applyBorder="1"/>
    <xf numFmtId="9" fontId="2" fillId="4" borderId="11" xfId="1" applyFont="1" applyFill="1" applyBorder="1"/>
    <xf numFmtId="0" fontId="2" fillId="0" borderId="1" xfId="0" applyFont="1" applyBorder="1"/>
    <xf numFmtId="9" fontId="30" fillId="0" borderId="11" xfId="1" applyFont="1" applyBorder="1"/>
    <xf numFmtId="0" fontId="2" fillId="0" borderId="11" xfId="0" applyFont="1" applyBorder="1"/>
    <xf numFmtId="9" fontId="30" fillId="2" borderId="11" xfId="1" applyFont="1" applyFill="1" applyBorder="1"/>
    <xf numFmtId="9" fontId="30" fillId="0" borderId="0" xfId="1" applyFont="1" applyBorder="1"/>
    <xf numFmtId="0" fontId="2" fillId="4" borderId="1" xfId="0" applyFont="1" applyFill="1" applyBorder="1"/>
    <xf numFmtId="0" fontId="4" fillId="0" borderId="14" xfId="0" applyFont="1" applyBorder="1" applyAlignment="1">
      <alignment horizontal="center"/>
    </xf>
    <xf numFmtId="0" fontId="27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tabSelected="1" zoomScaleNormal="100" workbookViewId="0"/>
  </sheetViews>
  <sheetFormatPr baseColWidth="10" defaultRowHeight="15" x14ac:dyDescent="0.25"/>
  <cols>
    <col min="1" max="1" width="5.5703125" customWidth="1"/>
    <col min="2" max="2" width="22.7109375" customWidth="1"/>
    <col min="3" max="3" width="16.7109375" customWidth="1"/>
    <col min="4" max="14" width="4.7109375" customWidth="1"/>
    <col min="15" max="15" width="6.7109375" customWidth="1"/>
    <col min="16" max="16" width="7.85546875" customWidth="1"/>
  </cols>
  <sheetData>
    <row r="1" spans="1:16" ht="30" customHeight="1" x14ac:dyDescent="0.35">
      <c r="A1" s="100" t="s">
        <v>0</v>
      </c>
      <c r="B1" s="6"/>
      <c r="C1" s="6"/>
    </row>
    <row r="2" spans="1:16" ht="24.75" customHeight="1" thickBot="1" x14ac:dyDescent="0.4">
      <c r="A2" s="100"/>
      <c r="B2" s="117" t="s">
        <v>333</v>
      </c>
      <c r="C2" s="119"/>
    </row>
    <row r="3" spans="1:16" ht="31.5" customHeight="1" thickBot="1" x14ac:dyDescent="0.4">
      <c r="A3" s="6" t="s">
        <v>1</v>
      </c>
      <c r="B3" s="103" t="s">
        <v>299</v>
      </c>
      <c r="C3" s="104"/>
      <c r="D3" s="105"/>
      <c r="E3" s="106"/>
      <c r="F3" s="120" t="s">
        <v>329</v>
      </c>
      <c r="G3" s="121"/>
      <c r="H3" s="121"/>
      <c r="I3" s="121"/>
      <c r="J3" s="121"/>
      <c r="K3" s="121"/>
      <c r="L3" s="121"/>
      <c r="M3" s="121"/>
      <c r="N3" s="121"/>
      <c r="O3" s="121"/>
      <c r="P3" s="122"/>
    </row>
    <row r="4" spans="1:16" ht="18.75" customHeight="1" thickBot="1" x14ac:dyDescent="0.3">
      <c r="D4" s="101" t="s">
        <v>309</v>
      </c>
      <c r="E4" s="102" t="s">
        <v>310</v>
      </c>
      <c r="F4" s="72" t="s">
        <v>294</v>
      </c>
      <c r="G4" s="72" t="s">
        <v>310</v>
      </c>
      <c r="H4" s="72" t="s">
        <v>293</v>
      </c>
      <c r="I4" s="72" t="s">
        <v>293</v>
      </c>
      <c r="J4" s="72" t="s">
        <v>294</v>
      </c>
      <c r="K4" s="72" t="s">
        <v>317</v>
      </c>
      <c r="L4" s="72" t="s">
        <v>318</v>
      </c>
      <c r="M4" s="72" t="s">
        <v>319</v>
      </c>
      <c r="N4" s="73" t="s">
        <v>320</v>
      </c>
      <c r="O4" s="60" t="s">
        <v>295</v>
      </c>
      <c r="P4" s="61" t="s">
        <v>296</v>
      </c>
    </row>
    <row r="5" spans="1:16" ht="18.75" x14ac:dyDescent="0.3">
      <c r="A5" s="78">
        <v>1</v>
      </c>
      <c r="B5" s="78" t="s">
        <v>2</v>
      </c>
      <c r="C5" s="79" t="s">
        <v>3</v>
      </c>
      <c r="D5" s="80"/>
      <c r="E5" s="80">
        <v>1</v>
      </c>
      <c r="F5" s="80">
        <v>1</v>
      </c>
      <c r="G5" s="80">
        <v>5</v>
      </c>
      <c r="H5" s="80">
        <v>1</v>
      </c>
      <c r="I5" s="80">
        <v>4</v>
      </c>
      <c r="J5" s="81">
        <v>5</v>
      </c>
      <c r="K5" s="81"/>
      <c r="L5" s="81">
        <v>3</v>
      </c>
      <c r="M5" s="81">
        <v>2</v>
      </c>
      <c r="N5" s="81">
        <v>2</v>
      </c>
      <c r="O5" s="108">
        <f>SUM(D5:N5)</f>
        <v>24</v>
      </c>
      <c r="P5" s="109">
        <f>+O5/45</f>
        <v>0.53333333333333333</v>
      </c>
    </row>
    <row r="6" spans="1:16" ht="18.75" x14ac:dyDescent="0.3">
      <c r="A6" s="12" t="s">
        <v>4</v>
      </c>
      <c r="B6" s="13" t="s">
        <v>7</v>
      </c>
      <c r="C6" s="13" t="s">
        <v>8</v>
      </c>
      <c r="D6" s="31">
        <v>1</v>
      </c>
      <c r="E6" s="31">
        <v>1</v>
      </c>
      <c r="F6" s="31"/>
      <c r="G6" s="31"/>
      <c r="H6" s="31"/>
      <c r="I6" s="31"/>
      <c r="J6" s="31"/>
      <c r="K6" s="31"/>
      <c r="L6" s="31"/>
      <c r="M6" s="31"/>
      <c r="N6" s="31"/>
      <c r="O6" s="110">
        <f t="shared" ref="O6:O43" si="0">SUM(D6:I6)</f>
        <v>2</v>
      </c>
      <c r="P6" s="111">
        <f>+O6/45</f>
        <v>4.4444444444444446E-2</v>
      </c>
    </row>
    <row r="7" spans="1:16" ht="18.75" x14ac:dyDescent="0.3">
      <c r="A7" s="14" t="s">
        <v>5</v>
      </c>
      <c r="B7" s="15"/>
      <c r="C7" s="15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110"/>
      <c r="P7" s="111"/>
    </row>
    <row r="8" spans="1:16" ht="18.75" x14ac:dyDescent="0.3">
      <c r="A8" s="16" t="s">
        <v>6</v>
      </c>
      <c r="B8" s="17" t="s">
        <v>9</v>
      </c>
      <c r="C8" s="17" t="s">
        <v>10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110"/>
      <c r="P8" s="111"/>
    </row>
    <row r="9" spans="1:16" ht="18.75" x14ac:dyDescent="0.3">
      <c r="A9" s="79">
        <v>2</v>
      </c>
      <c r="B9" s="85" t="s">
        <v>268</v>
      </c>
      <c r="C9" s="85" t="s">
        <v>297</v>
      </c>
      <c r="D9" s="81">
        <v>1</v>
      </c>
      <c r="E9" s="81">
        <v>3</v>
      </c>
      <c r="F9" s="81">
        <v>5</v>
      </c>
      <c r="G9" s="81">
        <v>4</v>
      </c>
      <c r="H9" s="81">
        <v>5</v>
      </c>
      <c r="I9" s="81">
        <v>2</v>
      </c>
      <c r="J9" s="81">
        <v>4</v>
      </c>
      <c r="K9" s="81">
        <v>3</v>
      </c>
      <c r="L9" s="81">
        <v>2</v>
      </c>
      <c r="M9" s="81">
        <v>5</v>
      </c>
      <c r="N9" s="81">
        <v>2</v>
      </c>
      <c r="O9" s="108">
        <f>SUM(D9:N9)</f>
        <v>36</v>
      </c>
      <c r="P9" s="109">
        <f>+O9/45</f>
        <v>0.8</v>
      </c>
    </row>
    <row r="10" spans="1:16" ht="18.75" x14ac:dyDescent="0.3">
      <c r="A10" s="12" t="s">
        <v>12</v>
      </c>
      <c r="B10" s="13"/>
      <c r="C10" s="13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110"/>
      <c r="P10" s="111"/>
    </row>
    <row r="11" spans="1:16" ht="18.75" x14ac:dyDescent="0.3">
      <c r="A11" s="14" t="s">
        <v>13</v>
      </c>
      <c r="B11" s="15"/>
      <c r="C11" s="15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110"/>
      <c r="P11" s="111"/>
    </row>
    <row r="12" spans="1:16" ht="18.75" x14ac:dyDescent="0.3">
      <c r="A12" s="16" t="s">
        <v>14</v>
      </c>
      <c r="B12" s="65" t="s">
        <v>298</v>
      </c>
      <c r="C12" s="65" t="s">
        <v>11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10"/>
      <c r="P12" s="111"/>
    </row>
    <row r="13" spans="1:16" ht="18.75" x14ac:dyDescent="0.3">
      <c r="A13" s="11"/>
      <c r="B13" s="36"/>
      <c r="C13" s="36"/>
      <c r="D13" s="31"/>
      <c r="E13" s="3"/>
      <c r="F13" s="31"/>
      <c r="G13" s="31"/>
      <c r="H13" s="31"/>
      <c r="I13" s="31"/>
      <c r="J13" s="31"/>
      <c r="K13" s="31"/>
      <c r="L13" s="31"/>
      <c r="M13" s="31"/>
      <c r="N13" s="31"/>
      <c r="O13" s="110"/>
      <c r="P13" s="111"/>
    </row>
    <row r="14" spans="1:16" ht="18.75" x14ac:dyDescent="0.3">
      <c r="A14" s="79">
        <v>3</v>
      </c>
      <c r="B14" s="85" t="s">
        <v>306</v>
      </c>
      <c r="C14" s="88" t="s">
        <v>307</v>
      </c>
      <c r="D14" s="81">
        <v>1</v>
      </c>
      <c r="E14" s="81">
        <v>2</v>
      </c>
      <c r="F14" s="81">
        <v>5</v>
      </c>
      <c r="G14" s="81">
        <v>3</v>
      </c>
      <c r="H14" s="81">
        <v>5</v>
      </c>
      <c r="I14" s="81">
        <v>3</v>
      </c>
      <c r="J14" s="81">
        <v>3</v>
      </c>
      <c r="K14" s="81">
        <v>1</v>
      </c>
      <c r="L14" s="81">
        <v>2</v>
      </c>
      <c r="M14" s="81">
        <v>4</v>
      </c>
      <c r="N14" s="81">
        <v>1</v>
      </c>
      <c r="O14" s="108">
        <f t="shared" ref="O14:O38" si="1">SUM(D14:N14)</f>
        <v>30</v>
      </c>
      <c r="P14" s="109">
        <f t="shared" ref="P14:P25" si="2">+O14/45</f>
        <v>0.66666666666666663</v>
      </c>
    </row>
    <row r="15" spans="1:16" ht="18.75" x14ac:dyDescent="0.3">
      <c r="A15" s="14" t="s">
        <v>15</v>
      </c>
      <c r="B15" s="15" t="s">
        <v>18</v>
      </c>
      <c r="C15" s="15" t="s">
        <v>17</v>
      </c>
      <c r="D15" s="31">
        <v>1</v>
      </c>
      <c r="E15" s="31">
        <v>1</v>
      </c>
      <c r="F15" s="31">
        <v>2</v>
      </c>
      <c r="G15" s="31">
        <v>3</v>
      </c>
      <c r="H15" s="31">
        <v>4</v>
      </c>
      <c r="I15" s="31">
        <v>3</v>
      </c>
      <c r="J15" s="31">
        <v>4</v>
      </c>
      <c r="K15" s="31">
        <v>3</v>
      </c>
      <c r="L15" s="31">
        <v>4</v>
      </c>
      <c r="M15" s="31">
        <v>3</v>
      </c>
      <c r="N15" s="31">
        <v>1</v>
      </c>
      <c r="O15" s="112">
        <f t="shared" si="1"/>
        <v>29</v>
      </c>
      <c r="P15" s="113">
        <f t="shared" si="2"/>
        <v>0.64444444444444449</v>
      </c>
    </row>
    <row r="16" spans="1:16" ht="18.75" x14ac:dyDescent="0.3">
      <c r="A16" s="16" t="s">
        <v>16</v>
      </c>
      <c r="B16" s="17" t="s">
        <v>19</v>
      </c>
      <c r="C16" s="17" t="s">
        <v>20</v>
      </c>
      <c r="D16" s="31"/>
      <c r="E16" s="31">
        <v>2</v>
      </c>
      <c r="F16" s="31">
        <v>1</v>
      </c>
      <c r="G16" s="31">
        <v>3</v>
      </c>
      <c r="H16" s="31">
        <v>1</v>
      </c>
      <c r="I16" s="31">
        <v>4</v>
      </c>
      <c r="J16" s="31">
        <v>4</v>
      </c>
      <c r="K16" s="31">
        <v>4</v>
      </c>
      <c r="L16" s="31">
        <v>4</v>
      </c>
      <c r="M16" s="31">
        <v>3</v>
      </c>
      <c r="N16" s="31"/>
      <c r="O16" s="112">
        <f t="shared" si="1"/>
        <v>26</v>
      </c>
      <c r="P16" s="113">
        <f t="shared" si="2"/>
        <v>0.57777777777777772</v>
      </c>
    </row>
    <row r="17" spans="1:16" ht="18.75" x14ac:dyDescent="0.3">
      <c r="A17" s="78">
        <v>4</v>
      </c>
      <c r="B17" s="78" t="s">
        <v>21</v>
      </c>
      <c r="C17" s="79" t="s">
        <v>22</v>
      </c>
      <c r="D17" s="81">
        <v>1</v>
      </c>
      <c r="E17" s="81">
        <v>3</v>
      </c>
      <c r="F17" s="81">
        <v>5</v>
      </c>
      <c r="G17" s="81">
        <v>5</v>
      </c>
      <c r="H17" s="81">
        <v>5</v>
      </c>
      <c r="I17" s="81">
        <v>4</v>
      </c>
      <c r="J17" s="81">
        <v>5</v>
      </c>
      <c r="K17" s="81">
        <v>2</v>
      </c>
      <c r="L17" s="81">
        <v>4</v>
      </c>
      <c r="M17" s="81">
        <v>5</v>
      </c>
      <c r="N17" s="81">
        <v>1</v>
      </c>
      <c r="O17" s="108">
        <f t="shared" si="1"/>
        <v>40</v>
      </c>
      <c r="P17" s="109">
        <f t="shared" si="2"/>
        <v>0.88888888888888884</v>
      </c>
    </row>
    <row r="18" spans="1:16" ht="18.75" x14ac:dyDescent="0.3">
      <c r="A18" s="12" t="s">
        <v>23</v>
      </c>
      <c r="B18" s="13" t="s">
        <v>26</v>
      </c>
      <c r="C18" s="13" t="s">
        <v>27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110"/>
      <c r="P18" s="111"/>
    </row>
    <row r="19" spans="1:16" ht="18.75" x14ac:dyDescent="0.3">
      <c r="A19" s="14" t="s">
        <v>24</v>
      </c>
      <c r="B19" s="15" t="s">
        <v>28</v>
      </c>
      <c r="C19" s="15" t="s">
        <v>29</v>
      </c>
      <c r="D19" s="31">
        <v>1</v>
      </c>
      <c r="E19" s="31">
        <v>3</v>
      </c>
      <c r="F19" s="31">
        <v>4</v>
      </c>
      <c r="G19" s="31">
        <v>4</v>
      </c>
      <c r="H19" s="31">
        <v>2</v>
      </c>
      <c r="I19" s="31">
        <v>2</v>
      </c>
      <c r="J19" s="31">
        <v>4</v>
      </c>
      <c r="K19" s="31">
        <v>4</v>
      </c>
      <c r="L19" s="31">
        <v>3</v>
      </c>
      <c r="M19" s="31">
        <v>3</v>
      </c>
      <c r="N19" s="31">
        <v>2</v>
      </c>
      <c r="O19" s="112">
        <f t="shared" si="1"/>
        <v>32</v>
      </c>
      <c r="P19" s="113">
        <f t="shared" si="2"/>
        <v>0.71111111111111114</v>
      </c>
    </row>
    <row r="20" spans="1:16" ht="18.75" x14ac:dyDescent="0.3">
      <c r="A20" s="16" t="s">
        <v>25</v>
      </c>
      <c r="B20" s="17" t="s">
        <v>30</v>
      </c>
      <c r="C20" s="17" t="s">
        <v>31</v>
      </c>
      <c r="D20" s="31">
        <v>1</v>
      </c>
      <c r="E20" s="31">
        <v>2</v>
      </c>
      <c r="F20" s="31">
        <v>2</v>
      </c>
      <c r="G20" s="31">
        <v>3</v>
      </c>
      <c r="H20" s="31">
        <v>1</v>
      </c>
      <c r="I20" s="31">
        <v>1</v>
      </c>
      <c r="J20" s="31">
        <v>1</v>
      </c>
      <c r="K20" s="31">
        <v>1</v>
      </c>
      <c r="L20" s="31">
        <v>2</v>
      </c>
      <c r="M20" s="31">
        <v>1</v>
      </c>
      <c r="N20" s="31">
        <v>1</v>
      </c>
      <c r="O20" s="112">
        <f t="shared" si="1"/>
        <v>16</v>
      </c>
      <c r="P20" s="113">
        <f t="shared" si="2"/>
        <v>0.35555555555555557</v>
      </c>
    </row>
    <row r="21" spans="1:16" ht="18.75" x14ac:dyDescent="0.3">
      <c r="A21" s="94">
        <v>5</v>
      </c>
      <c r="B21" s="94" t="s">
        <v>32</v>
      </c>
      <c r="C21" s="95" t="s">
        <v>33</v>
      </c>
      <c r="D21" s="81">
        <v>1</v>
      </c>
      <c r="E21" s="81">
        <v>4</v>
      </c>
      <c r="F21" s="81">
        <v>3</v>
      </c>
      <c r="G21" s="81">
        <v>5</v>
      </c>
      <c r="H21" s="81">
        <v>4</v>
      </c>
      <c r="I21" s="81">
        <v>3</v>
      </c>
      <c r="J21" s="81">
        <v>2</v>
      </c>
      <c r="K21" s="81">
        <v>4</v>
      </c>
      <c r="L21" s="81">
        <v>2</v>
      </c>
      <c r="M21" s="81">
        <v>4</v>
      </c>
      <c r="N21" s="81">
        <v>2</v>
      </c>
      <c r="O21" s="108">
        <f t="shared" si="1"/>
        <v>34</v>
      </c>
      <c r="P21" s="109">
        <f t="shared" si="2"/>
        <v>0.75555555555555554</v>
      </c>
    </row>
    <row r="22" spans="1:16" ht="18.75" x14ac:dyDescent="0.3">
      <c r="A22" s="38" t="s">
        <v>34</v>
      </c>
      <c r="B22" s="39" t="s">
        <v>291</v>
      </c>
      <c r="C22" s="39" t="s">
        <v>37</v>
      </c>
      <c r="D22" s="31"/>
      <c r="E22" s="31">
        <v>3</v>
      </c>
      <c r="F22" s="31">
        <v>5</v>
      </c>
      <c r="G22" s="31"/>
      <c r="H22" s="31">
        <v>1</v>
      </c>
      <c r="I22" s="31">
        <v>1</v>
      </c>
      <c r="J22" s="31">
        <v>3</v>
      </c>
      <c r="K22" s="31">
        <v>2</v>
      </c>
      <c r="L22" s="31">
        <v>2</v>
      </c>
      <c r="M22" s="31">
        <v>5</v>
      </c>
      <c r="N22" s="31"/>
      <c r="O22" s="112">
        <f t="shared" si="1"/>
        <v>22</v>
      </c>
      <c r="P22" s="113">
        <f t="shared" si="2"/>
        <v>0.48888888888888887</v>
      </c>
    </row>
    <row r="23" spans="1:16" ht="18.75" x14ac:dyDescent="0.3">
      <c r="A23" s="40" t="s">
        <v>35</v>
      </c>
      <c r="B23" s="41" t="s">
        <v>38</v>
      </c>
      <c r="C23" s="41" t="s">
        <v>39</v>
      </c>
      <c r="D23" s="31">
        <v>1</v>
      </c>
      <c r="E23" s="31">
        <v>3</v>
      </c>
      <c r="F23" s="31">
        <v>5</v>
      </c>
      <c r="G23" s="31">
        <v>3</v>
      </c>
      <c r="H23" s="31">
        <v>3</v>
      </c>
      <c r="I23" s="31">
        <v>4</v>
      </c>
      <c r="J23" s="31">
        <v>4</v>
      </c>
      <c r="K23" s="31">
        <v>2</v>
      </c>
      <c r="L23" s="31">
        <v>3</v>
      </c>
      <c r="M23" s="31">
        <v>5</v>
      </c>
      <c r="N23" s="31">
        <v>2</v>
      </c>
      <c r="O23" s="112">
        <f t="shared" si="1"/>
        <v>35</v>
      </c>
      <c r="P23" s="113">
        <f t="shared" si="2"/>
        <v>0.77777777777777779</v>
      </c>
    </row>
    <row r="24" spans="1:16" ht="18.75" x14ac:dyDescent="0.3">
      <c r="A24" s="42" t="s">
        <v>36</v>
      </c>
      <c r="B24" s="43" t="s">
        <v>40</v>
      </c>
      <c r="C24" s="43" t="s">
        <v>41</v>
      </c>
      <c r="D24" s="31">
        <v>1</v>
      </c>
      <c r="E24" s="31">
        <v>4</v>
      </c>
      <c r="F24" s="31">
        <v>5</v>
      </c>
      <c r="G24" s="31">
        <v>5</v>
      </c>
      <c r="H24" s="31">
        <v>5</v>
      </c>
      <c r="I24" s="31">
        <v>3</v>
      </c>
      <c r="J24" s="31">
        <v>4</v>
      </c>
      <c r="K24" s="31">
        <v>3</v>
      </c>
      <c r="L24" s="31">
        <v>4</v>
      </c>
      <c r="M24" s="31">
        <v>4</v>
      </c>
      <c r="N24" s="31">
        <v>1</v>
      </c>
      <c r="O24" s="112">
        <f t="shared" si="1"/>
        <v>39</v>
      </c>
      <c r="P24" s="113">
        <f t="shared" si="2"/>
        <v>0.8666666666666667</v>
      </c>
    </row>
    <row r="25" spans="1:16" ht="18.75" x14ac:dyDescent="0.3">
      <c r="A25" s="94">
        <v>6</v>
      </c>
      <c r="B25" s="94" t="s">
        <v>292</v>
      </c>
      <c r="C25" s="95" t="s">
        <v>282</v>
      </c>
      <c r="D25" s="81">
        <v>1</v>
      </c>
      <c r="E25" s="81">
        <v>2</v>
      </c>
      <c r="F25" s="81">
        <v>5</v>
      </c>
      <c r="G25" s="81">
        <v>5</v>
      </c>
      <c r="H25" s="81">
        <v>4</v>
      </c>
      <c r="I25" s="81">
        <v>4</v>
      </c>
      <c r="J25" s="81">
        <v>5</v>
      </c>
      <c r="K25" s="81">
        <v>4</v>
      </c>
      <c r="L25" s="81">
        <v>4</v>
      </c>
      <c r="M25" s="81">
        <v>5</v>
      </c>
      <c r="N25" s="81">
        <v>1</v>
      </c>
      <c r="O25" s="108">
        <f t="shared" si="1"/>
        <v>40</v>
      </c>
      <c r="P25" s="109">
        <f t="shared" si="2"/>
        <v>0.88888888888888884</v>
      </c>
    </row>
    <row r="26" spans="1:16" ht="18.75" x14ac:dyDescent="0.3">
      <c r="A26" s="38" t="s">
        <v>42</v>
      </c>
      <c r="B26" s="39" t="s">
        <v>45</v>
      </c>
      <c r="C26" s="39" t="s">
        <v>46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10"/>
      <c r="P26" s="111"/>
    </row>
    <row r="27" spans="1:16" ht="18.75" x14ac:dyDescent="0.3">
      <c r="A27" s="40" t="s">
        <v>43</v>
      </c>
      <c r="B27" s="41" t="s">
        <v>47</v>
      </c>
      <c r="C27" s="41" t="s">
        <v>48</v>
      </c>
      <c r="D27" s="31"/>
      <c r="E27" s="31">
        <v>4</v>
      </c>
      <c r="F27" s="31">
        <v>4</v>
      </c>
      <c r="G27" s="31">
        <v>2</v>
      </c>
      <c r="H27" s="31">
        <v>5</v>
      </c>
      <c r="I27" s="31">
        <v>2</v>
      </c>
      <c r="J27" s="31">
        <v>3</v>
      </c>
      <c r="K27" s="31">
        <v>1</v>
      </c>
      <c r="L27" s="31">
        <v>3</v>
      </c>
      <c r="M27" s="31">
        <v>2</v>
      </c>
      <c r="N27" s="31">
        <v>1</v>
      </c>
      <c r="O27" s="112">
        <f t="shared" si="1"/>
        <v>27</v>
      </c>
      <c r="P27" s="111">
        <f>+O27/45</f>
        <v>0.6</v>
      </c>
    </row>
    <row r="28" spans="1:16" ht="18.75" x14ac:dyDescent="0.3">
      <c r="A28" s="42" t="s">
        <v>44</v>
      </c>
      <c r="B28" s="43" t="s">
        <v>49</v>
      </c>
      <c r="C28" s="43" t="s">
        <v>50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10"/>
      <c r="P28" s="111"/>
    </row>
    <row r="29" spans="1:16" ht="18.75" x14ac:dyDescent="0.3">
      <c r="A29" s="94">
        <v>7</v>
      </c>
      <c r="B29" s="94" t="s">
        <v>51</v>
      </c>
      <c r="C29" s="95" t="s">
        <v>52</v>
      </c>
      <c r="D29" s="81">
        <v>1</v>
      </c>
      <c r="E29" s="81">
        <v>4</v>
      </c>
      <c r="F29" s="81">
        <v>5</v>
      </c>
      <c r="G29" s="81">
        <v>3</v>
      </c>
      <c r="H29" s="81">
        <v>5</v>
      </c>
      <c r="I29" s="81">
        <v>2</v>
      </c>
      <c r="J29" s="81">
        <v>4</v>
      </c>
      <c r="K29" s="81">
        <v>4</v>
      </c>
      <c r="L29" s="81">
        <v>4</v>
      </c>
      <c r="M29" s="81">
        <v>4</v>
      </c>
      <c r="N29" s="81"/>
      <c r="O29" s="108">
        <f t="shared" si="1"/>
        <v>36</v>
      </c>
      <c r="P29" s="109">
        <f t="shared" ref="P29:P38" si="3">+O29/45</f>
        <v>0.8</v>
      </c>
    </row>
    <row r="30" spans="1:16" ht="18.75" x14ac:dyDescent="0.3">
      <c r="A30" s="38" t="s">
        <v>53</v>
      </c>
      <c r="B30" s="39" t="s">
        <v>56</v>
      </c>
      <c r="C30" s="39" t="s">
        <v>57</v>
      </c>
      <c r="D30" s="31"/>
      <c r="E30" s="31">
        <v>2</v>
      </c>
      <c r="F30" s="31">
        <v>1</v>
      </c>
      <c r="G30" s="31">
        <v>3</v>
      </c>
      <c r="H30" s="31">
        <v>2</v>
      </c>
      <c r="I30" s="31">
        <v>1</v>
      </c>
      <c r="J30" s="31">
        <v>2</v>
      </c>
      <c r="K30" s="31"/>
      <c r="L30" s="31"/>
      <c r="M30" s="31"/>
      <c r="N30" s="31"/>
      <c r="O30" s="112">
        <f t="shared" si="1"/>
        <v>11</v>
      </c>
      <c r="P30" s="111">
        <f t="shared" si="3"/>
        <v>0.24444444444444444</v>
      </c>
    </row>
    <row r="31" spans="1:16" ht="18.75" x14ac:dyDescent="0.3">
      <c r="A31" s="40" t="s">
        <v>54</v>
      </c>
      <c r="B31" s="64" t="s">
        <v>58</v>
      </c>
      <c r="C31" s="64" t="s">
        <v>59</v>
      </c>
      <c r="D31" s="31"/>
      <c r="E31" s="31">
        <v>1</v>
      </c>
      <c r="F31" s="31">
        <v>4</v>
      </c>
      <c r="G31" s="31">
        <v>1</v>
      </c>
      <c r="H31" s="31">
        <v>1</v>
      </c>
      <c r="I31" s="31">
        <v>1</v>
      </c>
      <c r="J31" s="31">
        <v>1</v>
      </c>
      <c r="K31" s="31">
        <v>2</v>
      </c>
      <c r="L31" s="31">
        <v>1</v>
      </c>
      <c r="M31" s="31">
        <v>3</v>
      </c>
      <c r="N31" s="31"/>
      <c r="O31" s="112">
        <f t="shared" si="1"/>
        <v>15</v>
      </c>
      <c r="P31" s="111">
        <f t="shared" si="3"/>
        <v>0.33333333333333331</v>
      </c>
    </row>
    <row r="32" spans="1:16" ht="18.75" x14ac:dyDescent="0.3">
      <c r="A32" s="42" t="s">
        <v>55</v>
      </c>
      <c r="B32" s="43" t="s">
        <v>60</v>
      </c>
      <c r="C32" s="43" t="s">
        <v>61</v>
      </c>
      <c r="D32" s="31"/>
      <c r="E32" s="31">
        <v>2</v>
      </c>
      <c r="F32" s="31"/>
      <c r="G32" s="31"/>
      <c r="H32" s="31">
        <v>2</v>
      </c>
      <c r="I32" s="31">
        <v>2</v>
      </c>
      <c r="J32" s="31">
        <v>3</v>
      </c>
      <c r="K32" s="31">
        <v>2</v>
      </c>
      <c r="L32" s="31">
        <v>2</v>
      </c>
      <c r="M32" s="31">
        <v>3</v>
      </c>
      <c r="N32" s="31"/>
      <c r="O32" s="112">
        <f t="shared" si="1"/>
        <v>16</v>
      </c>
      <c r="P32" s="111">
        <f t="shared" si="3"/>
        <v>0.35555555555555557</v>
      </c>
    </row>
    <row r="33" spans="1:16" ht="18.75" x14ac:dyDescent="0.3">
      <c r="A33" s="94">
        <v>8</v>
      </c>
      <c r="B33" s="94" t="s">
        <v>62</v>
      </c>
      <c r="C33" s="95" t="s">
        <v>63</v>
      </c>
      <c r="D33" s="81">
        <v>1</v>
      </c>
      <c r="E33" s="81">
        <v>3</v>
      </c>
      <c r="F33" s="81">
        <v>5</v>
      </c>
      <c r="G33" s="81">
        <v>3</v>
      </c>
      <c r="H33" s="81">
        <v>5</v>
      </c>
      <c r="I33" s="81">
        <v>4</v>
      </c>
      <c r="J33" s="81">
        <v>4</v>
      </c>
      <c r="K33" s="81">
        <v>2</v>
      </c>
      <c r="L33" s="81">
        <v>4</v>
      </c>
      <c r="M33" s="81">
        <v>5</v>
      </c>
      <c r="N33" s="81"/>
      <c r="O33" s="108">
        <f t="shared" si="1"/>
        <v>36</v>
      </c>
      <c r="P33" s="109">
        <f t="shared" si="3"/>
        <v>0.8</v>
      </c>
    </row>
    <row r="34" spans="1:16" ht="18.75" x14ac:dyDescent="0.3">
      <c r="A34" s="38" t="s">
        <v>64</v>
      </c>
      <c r="B34" s="39" t="s">
        <v>71</v>
      </c>
      <c r="C34" s="39" t="s">
        <v>72</v>
      </c>
      <c r="D34" s="31">
        <v>1</v>
      </c>
      <c r="E34" s="31">
        <v>4</v>
      </c>
      <c r="F34" s="31">
        <v>5</v>
      </c>
      <c r="G34" s="31">
        <v>3</v>
      </c>
      <c r="H34" s="31">
        <v>5</v>
      </c>
      <c r="I34" s="31">
        <v>1</v>
      </c>
      <c r="J34" s="31">
        <v>3</v>
      </c>
      <c r="K34" s="31">
        <v>3</v>
      </c>
      <c r="L34" s="31">
        <v>4</v>
      </c>
      <c r="M34" s="31">
        <v>3</v>
      </c>
      <c r="N34" s="31"/>
      <c r="O34" s="112">
        <f t="shared" si="1"/>
        <v>32</v>
      </c>
      <c r="P34" s="111">
        <f t="shared" si="3"/>
        <v>0.71111111111111114</v>
      </c>
    </row>
    <row r="35" spans="1:16" ht="18.75" x14ac:dyDescent="0.3">
      <c r="A35" s="41" t="s">
        <v>65</v>
      </c>
      <c r="B35" s="41" t="s">
        <v>70</v>
      </c>
      <c r="C35" s="41" t="s">
        <v>69</v>
      </c>
      <c r="D35" s="31">
        <v>1</v>
      </c>
      <c r="E35" s="31">
        <v>4</v>
      </c>
      <c r="F35" s="31">
        <v>5</v>
      </c>
      <c r="G35" s="31">
        <v>5</v>
      </c>
      <c r="H35" s="31">
        <v>5</v>
      </c>
      <c r="I35" s="31">
        <v>4</v>
      </c>
      <c r="J35" s="31">
        <v>4</v>
      </c>
      <c r="K35" s="31">
        <v>3</v>
      </c>
      <c r="L35" s="31">
        <v>4</v>
      </c>
      <c r="M35" s="31">
        <v>5</v>
      </c>
      <c r="N35" s="31"/>
      <c r="O35" s="112">
        <f t="shared" si="1"/>
        <v>40</v>
      </c>
      <c r="P35" s="111">
        <f t="shared" si="3"/>
        <v>0.88888888888888884</v>
      </c>
    </row>
    <row r="36" spans="1:16" ht="18.75" x14ac:dyDescent="0.3">
      <c r="A36" s="44" t="s">
        <v>66</v>
      </c>
      <c r="B36" s="44" t="s">
        <v>67</v>
      </c>
      <c r="C36" s="44" t="s">
        <v>68</v>
      </c>
      <c r="D36" s="31">
        <v>1</v>
      </c>
      <c r="E36" s="31">
        <v>4</v>
      </c>
      <c r="F36" s="31">
        <v>1</v>
      </c>
      <c r="G36" s="31">
        <v>3</v>
      </c>
      <c r="H36" s="31">
        <v>3</v>
      </c>
      <c r="I36" s="31">
        <v>4</v>
      </c>
      <c r="J36" s="31">
        <v>4</v>
      </c>
      <c r="K36" s="31">
        <v>3</v>
      </c>
      <c r="L36" s="31">
        <v>4</v>
      </c>
      <c r="M36" s="31">
        <v>5</v>
      </c>
      <c r="N36" s="31"/>
      <c r="O36" s="112">
        <f t="shared" si="1"/>
        <v>32</v>
      </c>
      <c r="P36" s="111">
        <f t="shared" si="3"/>
        <v>0.71111111111111114</v>
      </c>
    </row>
    <row r="37" spans="1:16" ht="18.75" x14ac:dyDescent="0.3">
      <c r="A37" s="94">
        <v>9</v>
      </c>
      <c r="B37" s="94" t="s">
        <v>73</v>
      </c>
      <c r="C37" s="95" t="s">
        <v>74</v>
      </c>
      <c r="D37" s="81">
        <v>1</v>
      </c>
      <c r="E37" s="81">
        <v>4</v>
      </c>
      <c r="F37" s="81">
        <v>5</v>
      </c>
      <c r="G37" s="81">
        <v>5</v>
      </c>
      <c r="H37" s="81">
        <v>4</v>
      </c>
      <c r="I37" s="81">
        <v>2</v>
      </c>
      <c r="J37" s="81">
        <v>3</v>
      </c>
      <c r="K37" s="81">
        <v>2</v>
      </c>
      <c r="L37" s="81">
        <v>4</v>
      </c>
      <c r="M37" s="81">
        <v>5</v>
      </c>
      <c r="N37" s="81"/>
      <c r="O37" s="108">
        <f t="shared" si="1"/>
        <v>35</v>
      </c>
      <c r="P37" s="109">
        <f t="shared" si="3"/>
        <v>0.77777777777777779</v>
      </c>
    </row>
    <row r="38" spans="1:16" ht="18.75" x14ac:dyDescent="0.3">
      <c r="A38" s="38" t="s">
        <v>75</v>
      </c>
      <c r="B38" s="39" t="s">
        <v>78</v>
      </c>
      <c r="C38" s="39" t="s">
        <v>79</v>
      </c>
      <c r="D38" s="31">
        <v>1</v>
      </c>
      <c r="E38" s="31">
        <v>1</v>
      </c>
      <c r="F38" s="31">
        <v>2</v>
      </c>
      <c r="G38" s="31"/>
      <c r="H38" s="31">
        <v>3</v>
      </c>
      <c r="I38" s="31">
        <v>2</v>
      </c>
      <c r="J38" s="31">
        <v>2</v>
      </c>
      <c r="K38" s="31">
        <v>3</v>
      </c>
      <c r="L38" s="31">
        <v>2</v>
      </c>
      <c r="M38" s="31">
        <v>2</v>
      </c>
      <c r="N38" s="31"/>
      <c r="O38" s="112">
        <f t="shared" si="1"/>
        <v>18</v>
      </c>
      <c r="P38" s="111">
        <f t="shared" si="3"/>
        <v>0.4</v>
      </c>
    </row>
    <row r="39" spans="1:16" ht="18.75" x14ac:dyDescent="0.3">
      <c r="A39" s="40" t="s">
        <v>76</v>
      </c>
      <c r="B39" s="64" t="s">
        <v>80</v>
      </c>
      <c r="C39" s="64" t="s">
        <v>81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110"/>
      <c r="P39" s="111"/>
    </row>
    <row r="40" spans="1:16" ht="18.75" x14ac:dyDescent="0.3">
      <c r="A40" s="42" t="s">
        <v>77</v>
      </c>
      <c r="B40" s="43" t="s">
        <v>82</v>
      </c>
      <c r="C40" s="43" t="s">
        <v>83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10"/>
      <c r="P40" s="111"/>
    </row>
    <row r="41" spans="1:16" ht="18.75" x14ac:dyDescent="0.3">
      <c r="A41" s="94">
        <v>10</v>
      </c>
      <c r="B41" s="94" t="s">
        <v>93</v>
      </c>
      <c r="C41" s="95" t="s">
        <v>94</v>
      </c>
      <c r="D41" s="81">
        <v>1</v>
      </c>
      <c r="E41" s="81">
        <v>2</v>
      </c>
      <c r="F41" s="81">
        <v>3</v>
      </c>
      <c r="G41" s="81">
        <v>2</v>
      </c>
      <c r="H41" s="81">
        <v>1</v>
      </c>
      <c r="I41" s="81">
        <v>2</v>
      </c>
      <c r="J41" s="81">
        <v>2</v>
      </c>
      <c r="K41" s="81">
        <v>2</v>
      </c>
      <c r="L41" s="81">
        <v>4</v>
      </c>
      <c r="M41" s="81">
        <v>3</v>
      </c>
      <c r="N41" s="81">
        <v>1</v>
      </c>
      <c r="O41" s="108">
        <f t="shared" ref="O41" si="4">SUM(D41:N41)</f>
        <v>23</v>
      </c>
      <c r="P41" s="109">
        <f>+O41/45</f>
        <v>0.51111111111111107</v>
      </c>
    </row>
    <row r="42" spans="1:16" ht="18.75" x14ac:dyDescent="0.3">
      <c r="A42" s="38" t="s">
        <v>84</v>
      </c>
      <c r="B42" s="45" t="s">
        <v>87</v>
      </c>
      <c r="C42" s="45" t="s">
        <v>88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110"/>
      <c r="P42" s="111"/>
    </row>
    <row r="43" spans="1:16" ht="18.75" x14ac:dyDescent="0.3">
      <c r="A43" s="40" t="s">
        <v>85</v>
      </c>
      <c r="B43" s="46" t="s">
        <v>89</v>
      </c>
      <c r="C43" s="46" t="s">
        <v>90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110">
        <f t="shared" si="0"/>
        <v>0</v>
      </c>
      <c r="P43" s="111">
        <f t="shared" ref="P43" si="5">+O43/25</f>
        <v>0</v>
      </c>
    </row>
    <row r="44" spans="1:16" ht="18.75" x14ac:dyDescent="0.3">
      <c r="A44" s="42" t="s">
        <v>86</v>
      </c>
      <c r="B44" s="63" t="s">
        <v>91</v>
      </c>
      <c r="C44" s="63" t="s">
        <v>92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110"/>
      <c r="P44" s="111"/>
    </row>
    <row r="45" spans="1:16" ht="18.75" x14ac:dyDescent="0.3">
      <c r="A45" s="94">
        <v>11</v>
      </c>
      <c r="B45" s="94" t="s">
        <v>104</v>
      </c>
      <c r="C45" s="95" t="s">
        <v>279</v>
      </c>
      <c r="D45" s="81">
        <v>1</v>
      </c>
      <c r="E45" s="81">
        <v>2</v>
      </c>
      <c r="F45" s="81">
        <v>5</v>
      </c>
      <c r="G45" s="81">
        <v>3</v>
      </c>
      <c r="H45" s="81">
        <v>4</v>
      </c>
      <c r="I45" s="81">
        <v>4</v>
      </c>
      <c r="J45" s="81">
        <v>4</v>
      </c>
      <c r="K45" s="81">
        <v>4</v>
      </c>
      <c r="L45" s="81">
        <v>4</v>
      </c>
      <c r="M45" s="81">
        <v>5</v>
      </c>
      <c r="N45" s="81">
        <v>2</v>
      </c>
      <c r="O45" s="108">
        <f t="shared" ref="O45" si="6">SUM(D45:N45)</f>
        <v>38</v>
      </c>
      <c r="P45" s="109">
        <f>+O45/45</f>
        <v>0.84444444444444444</v>
      </c>
    </row>
    <row r="46" spans="1:16" ht="18.75" x14ac:dyDescent="0.3">
      <c r="A46" s="38" t="s">
        <v>95</v>
      </c>
      <c r="B46" s="45" t="s">
        <v>98</v>
      </c>
      <c r="C46" s="45" t="s">
        <v>99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110"/>
      <c r="P46" s="111"/>
    </row>
    <row r="47" spans="1:16" ht="18.75" x14ac:dyDescent="0.3">
      <c r="A47" s="40" t="s">
        <v>96</v>
      </c>
      <c r="B47" s="46" t="s">
        <v>100</v>
      </c>
      <c r="C47" s="46" t="s">
        <v>101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110"/>
      <c r="P47" s="111"/>
    </row>
    <row r="48" spans="1:16" ht="18.75" x14ac:dyDescent="0.3">
      <c r="A48" s="42" t="s">
        <v>97</v>
      </c>
      <c r="B48" s="47" t="s">
        <v>102</v>
      </c>
      <c r="C48" s="48" t="s">
        <v>103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110"/>
      <c r="P48" s="111"/>
    </row>
    <row r="49" spans="1:16" ht="18.75" customHeight="1" x14ac:dyDescent="0.3">
      <c r="A49" s="15"/>
      <c r="B49" s="21"/>
      <c r="C49" s="21"/>
      <c r="D49" s="26">
        <f>SUM(D5:D48)</f>
        <v>20</v>
      </c>
      <c r="E49" s="26">
        <f>SUM(E5:E48)</f>
        <v>71</v>
      </c>
      <c r="F49" s="26">
        <f>SUM(F5:F48)</f>
        <v>93</v>
      </c>
      <c r="G49" s="26">
        <f>SUM(G5:G48)</f>
        <v>81</v>
      </c>
      <c r="H49" s="26">
        <f>SUM(H5:H48)</f>
        <v>86</v>
      </c>
      <c r="I49" s="26">
        <f t="shared" ref="I49:N49" si="7">SUM(I13:I48)</f>
        <v>63</v>
      </c>
      <c r="J49" s="26">
        <f t="shared" si="7"/>
        <v>78</v>
      </c>
      <c r="K49" s="26">
        <f t="shared" si="7"/>
        <v>61</v>
      </c>
      <c r="L49" s="26">
        <f t="shared" si="7"/>
        <v>74</v>
      </c>
      <c r="M49" s="26">
        <f t="shared" si="7"/>
        <v>87</v>
      </c>
      <c r="N49" s="26">
        <f t="shared" si="7"/>
        <v>16</v>
      </c>
      <c r="O49" s="110">
        <f>SUM(D49:N49)</f>
        <v>730</v>
      </c>
      <c r="P49" s="114"/>
    </row>
    <row r="50" spans="1:16" x14ac:dyDescent="0.25">
      <c r="A50" s="15"/>
      <c r="B50" s="21"/>
      <c r="C50" s="2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59"/>
      <c r="P50" s="58"/>
    </row>
    <row r="51" spans="1:16" ht="24" customHeight="1" x14ac:dyDescent="0.3">
      <c r="A51" s="8"/>
      <c r="B51" s="4"/>
      <c r="C51" s="21" t="s">
        <v>301</v>
      </c>
      <c r="D51" s="89">
        <v>22</v>
      </c>
      <c r="E51" s="32">
        <v>1</v>
      </c>
      <c r="F51" s="32">
        <v>5</v>
      </c>
      <c r="G51" s="32">
        <v>3</v>
      </c>
      <c r="H51" s="32">
        <v>7</v>
      </c>
      <c r="I51" s="32">
        <v>5</v>
      </c>
      <c r="J51" s="32">
        <v>2</v>
      </c>
      <c r="K51" s="32">
        <v>6</v>
      </c>
      <c r="L51" s="32">
        <v>4</v>
      </c>
      <c r="M51" s="32">
        <v>1</v>
      </c>
      <c r="N51" s="32">
        <v>6</v>
      </c>
      <c r="O51" s="1"/>
    </row>
    <row r="52" spans="1:16" ht="16.5" customHeight="1" x14ac:dyDescent="0.3">
      <c r="A52" s="1"/>
      <c r="B52" s="28"/>
      <c r="C52" s="4"/>
      <c r="D52" s="89"/>
      <c r="E52" s="53" t="s">
        <v>313</v>
      </c>
      <c r="F52" s="32">
        <v>12</v>
      </c>
      <c r="G52" s="32">
        <v>10</v>
      </c>
      <c r="H52" s="32">
        <v>14</v>
      </c>
      <c r="I52" s="32">
        <v>12</v>
      </c>
      <c r="J52" s="32">
        <v>9</v>
      </c>
      <c r="K52" s="32">
        <v>13</v>
      </c>
      <c r="L52" s="32">
        <v>11</v>
      </c>
      <c r="M52" s="32">
        <v>8</v>
      </c>
      <c r="N52" s="32">
        <v>13</v>
      </c>
      <c r="O52" s="1"/>
    </row>
    <row r="53" spans="1:16" ht="16.5" customHeight="1" x14ac:dyDescent="0.3">
      <c r="A53" s="1"/>
      <c r="B53" s="28"/>
      <c r="C53" s="4"/>
      <c r="D53" s="89"/>
      <c r="E53" s="96">
        <v>8</v>
      </c>
      <c r="F53" s="53" t="s">
        <v>314</v>
      </c>
      <c r="G53" s="89">
        <v>17</v>
      </c>
      <c r="H53" s="97" t="s">
        <v>315</v>
      </c>
      <c r="I53" s="71">
        <v>19</v>
      </c>
      <c r="J53" s="89">
        <v>16</v>
      </c>
      <c r="K53" s="89">
        <v>20</v>
      </c>
      <c r="L53" s="89">
        <v>18</v>
      </c>
      <c r="M53" s="89">
        <v>15</v>
      </c>
      <c r="N53" s="98"/>
      <c r="O53" s="23"/>
    </row>
    <row r="54" spans="1:16" ht="16.5" customHeight="1" x14ac:dyDescent="0.25">
      <c r="A54" s="29"/>
      <c r="B54" s="30"/>
      <c r="C54" s="30"/>
      <c r="D54" s="89"/>
      <c r="E54" s="89">
        <v>15</v>
      </c>
      <c r="F54" s="32">
        <v>19</v>
      </c>
      <c r="G54" s="32">
        <v>24</v>
      </c>
      <c r="H54" s="54">
        <v>21</v>
      </c>
      <c r="I54" s="32">
        <v>26</v>
      </c>
      <c r="J54" s="32">
        <v>23</v>
      </c>
      <c r="K54" s="32">
        <v>27</v>
      </c>
      <c r="L54" s="32">
        <v>25</v>
      </c>
      <c r="M54" s="32">
        <v>22</v>
      </c>
      <c r="N54" s="32"/>
      <c r="O54" s="1"/>
    </row>
    <row r="55" spans="1:16" x14ac:dyDescent="0.25">
      <c r="A55" s="15"/>
      <c r="B55" s="21"/>
      <c r="C55" s="21"/>
      <c r="D55" s="32"/>
      <c r="E55" s="71">
        <v>22</v>
      </c>
      <c r="F55" s="32">
        <v>26</v>
      </c>
      <c r="G55" s="32">
        <v>31</v>
      </c>
      <c r="H55" s="32">
        <v>28</v>
      </c>
      <c r="I55" s="32"/>
      <c r="J55" s="32">
        <v>30</v>
      </c>
      <c r="K55" s="32"/>
      <c r="L55" s="32"/>
      <c r="M55" s="32">
        <v>29</v>
      </c>
      <c r="N55" s="32"/>
      <c r="O55" s="1"/>
    </row>
    <row r="56" spans="1:16" x14ac:dyDescent="0.25">
      <c r="A56" s="15"/>
      <c r="B56" s="21"/>
      <c r="C56" s="2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6" ht="15.75" x14ac:dyDescent="0.25">
      <c r="A57" s="15"/>
      <c r="B57" s="21"/>
      <c r="C57" s="57" t="s">
        <v>330</v>
      </c>
      <c r="D57" s="55"/>
      <c r="E57" s="77">
        <v>8</v>
      </c>
      <c r="F57" s="55"/>
      <c r="G57" s="1"/>
      <c r="H57" s="1"/>
      <c r="I57" s="1"/>
      <c r="J57" s="1"/>
      <c r="K57" s="1"/>
      <c r="L57" s="1"/>
      <c r="M57" s="1"/>
      <c r="N57" s="1"/>
      <c r="O57" s="1"/>
    </row>
    <row r="58" spans="1:16" ht="15.75" x14ac:dyDescent="0.25">
      <c r="A58" s="29"/>
      <c r="B58" s="30"/>
      <c r="C58" s="30"/>
      <c r="D58" s="9"/>
      <c r="E58" s="52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6" x14ac:dyDescent="0.25">
      <c r="A59" s="15"/>
      <c r="B59" s="21"/>
      <c r="C59" s="2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6" x14ac:dyDescent="0.25">
      <c r="A60" s="15"/>
      <c r="B60" s="21"/>
      <c r="C60" s="2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6" x14ac:dyDescent="0.25">
      <c r="A61" s="15"/>
      <c r="B61" s="21"/>
      <c r="C61" s="2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5.75" x14ac:dyDescent="0.25">
      <c r="A62" s="29"/>
      <c r="B62" s="30"/>
      <c r="C62" s="30"/>
      <c r="D62" s="9"/>
      <c r="E62" s="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15"/>
      <c r="B63" s="21"/>
      <c r="C63" s="2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5">
      <c r="A64" s="15"/>
      <c r="B64" s="21"/>
      <c r="C64" s="2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5"/>
      <c r="B65" s="21"/>
      <c r="C65" s="2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5.75" x14ac:dyDescent="0.25">
      <c r="A66" s="29"/>
      <c r="B66" s="30"/>
      <c r="C66" s="30"/>
      <c r="D66" s="9"/>
      <c r="E66" s="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15"/>
      <c r="B67" s="21"/>
      <c r="C67" s="2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15"/>
      <c r="B68" s="21"/>
      <c r="C68" s="2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5"/>
      <c r="B69" s="21"/>
      <c r="C69" s="2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5.75" x14ac:dyDescent="0.25">
      <c r="A70" s="29"/>
      <c r="B70" s="30"/>
      <c r="C70" s="30"/>
      <c r="D70" s="9"/>
      <c r="E70" s="9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5"/>
      <c r="B71" s="21"/>
      <c r="C71" s="2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25">
      <c r="A72" s="15"/>
      <c r="B72" s="21"/>
      <c r="C72" s="2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25">
      <c r="A73" s="15"/>
      <c r="B73" s="21"/>
      <c r="C73" s="2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5.75" x14ac:dyDescent="0.25">
      <c r="A74" s="29"/>
      <c r="B74" s="30"/>
      <c r="C74" s="30"/>
      <c r="D74" s="9"/>
      <c r="E74" s="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15"/>
      <c r="B75" s="21"/>
      <c r="C75" s="2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A76" s="15"/>
      <c r="B76" s="21"/>
      <c r="C76" s="2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5">
      <c r="A77" s="15"/>
      <c r="B77" s="21"/>
      <c r="C77" s="2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5.75" x14ac:dyDescent="0.25">
      <c r="A78" s="29"/>
      <c r="B78" s="30"/>
      <c r="C78" s="30"/>
      <c r="D78" s="9"/>
      <c r="E78" s="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15"/>
      <c r="B79" s="21"/>
      <c r="C79" s="2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s="15"/>
      <c r="B80" s="21"/>
      <c r="C80" s="2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5">
      <c r="A81" s="15"/>
      <c r="B81" s="21"/>
      <c r="C81" s="2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5.75" x14ac:dyDescent="0.25">
      <c r="A82" s="29"/>
      <c r="B82" s="30"/>
      <c r="C82" s="30"/>
      <c r="D82" s="9"/>
      <c r="E82" s="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5"/>
      <c r="B83" s="21"/>
      <c r="C83" s="2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5"/>
      <c r="B84" s="21"/>
      <c r="C84" s="2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5"/>
      <c r="B85" s="21"/>
      <c r="C85" s="2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5.75" x14ac:dyDescent="0.25">
      <c r="A86" s="29"/>
      <c r="B86" s="30"/>
      <c r="C86" s="30"/>
      <c r="D86" s="9"/>
      <c r="E86" s="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5"/>
      <c r="B87" s="21"/>
      <c r="C87" s="2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5"/>
      <c r="B88" s="21"/>
      <c r="C88" s="2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5"/>
      <c r="B89" s="21"/>
      <c r="C89" s="2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5.75" x14ac:dyDescent="0.25">
      <c r="A90" s="29"/>
      <c r="B90" s="30"/>
      <c r="C90" s="30"/>
      <c r="D90" s="9"/>
      <c r="E90" s="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5"/>
      <c r="B91" s="21"/>
      <c r="C91" s="2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5"/>
      <c r="B92" s="21"/>
      <c r="C92" s="2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5"/>
      <c r="B93" s="21"/>
      <c r="C93" s="2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5.75" x14ac:dyDescent="0.25">
      <c r="A94" s="29"/>
      <c r="B94" s="30"/>
      <c r="C94" s="30"/>
      <c r="D94" s="9"/>
      <c r="E94" s="9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5"/>
      <c r="B95" s="21"/>
      <c r="C95" s="2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5"/>
      <c r="B96" s="21"/>
      <c r="C96" s="2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5"/>
      <c r="B97" s="21"/>
      <c r="C97" s="2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5"/>
      <c r="B98" s="21"/>
      <c r="C98" s="2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30" customHeight="1" x14ac:dyDescent="0.3">
      <c r="A99" s="8"/>
      <c r="B99" s="4"/>
      <c r="C99" s="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31.5" customHeight="1" x14ac:dyDescent="0.3">
      <c r="A100" s="1"/>
      <c r="B100" s="28"/>
      <c r="C100" s="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5.75" x14ac:dyDescent="0.25">
      <c r="A101" s="1"/>
      <c r="B101" s="4"/>
      <c r="C101" s="4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3"/>
      <c r="P101" s="23"/>
    </row>
    <row r="102" spans="1:16" ht="15.75" x14ac:dyDescent="0.25">
      <c r="A102" s="29"/>
      <c r="B102" s="30"/>
      <c r="C102" s="30"/>
      <c r="D102" s="9"/>
      <c r="E102" s="9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5.75" x14ac:dyDescent="0.25">
      <c r="A103" s="15"/>
      <c r="B103" s="21"/>
      <c r="C103" s="21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4"/>
      <c r="P103" s="24"/>
    </row>
    <row r="104" spans="1:16" x14ac:dyDescent="0.25">
      <c r="A104" s="15"/>
      <c r="B104" s="21"/>
      <c r="C104" s="2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5"/>
      <c r="B105" s="21"/>
      <c r="C105" s="2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5.75" x14ac:dyDescent="0.25">
      <c r="A106" s="29"/>
      <c r="B106" s="30"/>
      <c r="C106" s="30"/>
      <c r="D106" s="9"/>
      <c r="E106" s="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5"/>
      <c r="B107" s="21"/>
      <c r="C107" s="2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5"/>
      <c r="B108" s="21"/>
      <c r="C108" s="2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5"/>
      <c r="B109" s="21"/>
      <c r="C109" s="2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5.75" x14ac:dyDescent="0.25">
      <c r="A110" s="29"/>
      <c r="B110" s="30"/>
      <c r="C110" s="30"/>
      <c r="D110" s="9"/>
      <c r="E110" s="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5"/>
      <c r="B111" s="21"/>
      <c r="C111" s="2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5"/>
      <c r="B112" s="21"/>
      <c r="C112" s="2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5"/>
      <c r="B113" s="21"/>
      <c r="C113" s="2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5.75" x14ac:dyDescent="0.25">
      <c r="A114" s="29"/>
      <c r="B114" s="30"/>
      <c r="C114" s="30"/>
      <c r="D114" s="9"/>
      <c r="E114" s="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5"/>
      <c r="B115" s="21"/>
      <c r="C115" s="2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5"/>
      <c r="B116" s="21"/>
      <c r="C116" s="2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5"/>
      <c r="B117" s="21"/>
      <c r="C117" s="2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5.75" x14ac:dyDescent="0.25">
      <c r="A118" s="29"/>
      <c r="B118" s="30"/>
      <c r="C118" s="30"/>
      <c r="D118" s="9"/>
      <c r="E118" s="9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5"/>
      <c r="B119" s="21"/>
      <c r="C119" s="2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5"/>
      <c r="B120" s="21"/>
      <c r="C120" s="2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5"/>
      <c r="B121" s="21"/>
      <c r="C121" s="2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5.75" x14ac:dyDescent="0.25">
      <c r="A122" s="29"/>
      <c r="B122" s="30"/>
      <c r="C122" s="30"/>
      <c r="D122" s="9"/>
      <c r="E122" s="9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5"/>
      <c r="B123" s="21"/>
      <c r="C123" s="2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5"/>
      <c r="B124" s="21"/>
      <c r="C124" s="2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5"/>
      <c r="B125" s="21"/>
      <c r="C125" s="2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5.75" x14ac:dyDescent="0.25">
      <c r="A126" s="29"/>
      <c r="B126" s="30"/>
      <c r="C126" s="30"/>
      <c r="D126" s="9"/>
      <c r="E126" s="9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5"/>
      <c r="B127" s="21"/>
      <c r="C127" s="2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5"/>
      <c r="B128" s="21"/>
      <c r="C128" s="2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5"/>
      <c r="B129" s="21"/>
      <c r="C129" s="2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.75" x14ac:dyDescent="0.25">
      <c r="A130" s="29"/>
      <c r="B130" s="30"/>
      <c r="C130" s="30"/>
      <c r="D130" s="9"/>
      <c r="E130" s="9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5"/>
      <c r="B131" s="21"/>
      <c r="C131" s="2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5"/>
      <c r="B132" s="21"/>
      <c r="C132" s="2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5"/>
      <c r="B133" s="21"/>
      <c r="C133" s="2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5.75" x14ac:dyDescent="0.25">
      <c r="A134" s="29"/>
      <c r="B134" s="30"/>
      <c r="C134" s="30"/>
      <c r="D134" s="9"/>
      <c r="E134" s="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5"/>
      <c r="B135" s="21"/>
      <c r="C135" s="2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5"/>
      <c r="B136" s="21"/>
      <c r="C136" s="2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5"/>
      <c r="B137" s="21"/>
      <c r="C137" s="2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</sheetData>
  <mergeCells count="1">
    <mergeCell ref="F3:P3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baseColWidth="10" defaultRowHeight="15" x14ac:dyDescent="0.25"/>
  <cols>
    <col min="1" max="1" width="5.5703125" customWidth="1"/>
    <col min="2" max="2" width="22.7109375" customWidth="1"/>
    <col min="3" max="3" width="16.7109375" customWidth="1"/>
    <col min="4" max="14" width="4.7109375" customWidth="1"/>
    <col min="15" max="15" width="6.7109375" customWidth="1"/>
    <col min="16" max="16" width="7.85546875" customWidth="1"/>
  </cols>
  <sheetData>
    <row r="1" spans="1:16" ht="30" customHeight="1" x14ac:dyDescent="0.35">
      <c r="A1" s="107" t="s">
        <v>0</v>
      </c>
      <c r="B1" s="4"/>
      <c r="C1" s="4"/>
      <c r="D1" s="1"/>
      <c r="E1" s="1"/>
    </row>
    <row r="2" spans="1:16" ht="24.75" customHeight="1" thickBot="1" x14ac:dyDescent="0.4">
      <c r="A2" s="107"/>
      <c r="B2" s="117" t="s">
        <v>333</v>
      </c>
      <c r="C2" s="118"/>
      <c r="D2" s="1"/>
      <c r="E2" s="1"/>
    </row>
    <row r="3" spans="1:16" ht="31.5" customHeight="1" thickBot="1" x14ac:dyDescent="0.4">
      <c r="A3" s="1"/>
      <c r="B3" s="103" t="s">
        <v>300</v>
      </c>
      <c r="C3" s="105"/>
      <c r="D3" s="105"/>
      <c r="E3" s="106"/>
      <c r="F3" s="120" t="s">
        <v>332</v>
      </c>
      <c r="G3" s="121"/>
      <c r="H3" s="121"/>
      <c r="I3" s="121"/>
      <c r="J3" s="121"/>
      <c r="K3" s="121"/>
      <c r="L3" s="121"/>
      <c r="M3" s="121"/>
      <c r="N3" s="121"/>
      <c r="O3" s="121"/>
      <c r="P3" s="122"/>
    </row>
    <row r="4" spans="1:16" ht="18.75" customHeight="1" thickBot="1" x14ac:dyDescent="0.35">
      <c r="A4" s="2"/>
      <c r="B4" s="7"/>
      <c r="C4" s="5"/>
      <c r="D4" s="101" t="s">
        <v>309</v>
      </c>
      <c r="E4" s="102" t="s">
        <v>310</v>
      </c>
      <c r="F4" s="72" t="s">
        <v>294</v>
      </c>
      <c r="G4" s="72" t="s">
        <v>310</v>
      </c>
      <c r="H4" s="72" t="s">
        <v>293</v>
      </c>
      <c r="I4" s="72" t="s">
        <v>293</v>
      </c>
      <c r="J4" s="72" t="s">
        <v>294</v>
      </c>
      <c r="K4" s="72" t="s">
        <v>317</v>
      </c>
      <c r="L4" s="72" t="s">
        <v>318</v>
      </c>
      <c r="M4" s="72" t="s">
        <v>319</v>
      </c>
      <c r="N4" s="73" t="s">
        <v>320</v>
      </c>
      <c r="O4" s="74" t="s">
        <v>295</v>
      </c>
      <c r="P4" s="75" t="s">
        <v>296</v>
      </c>
    </row>
    <row r="5" spans="1:16" ht="18.75" x14ac:dyDescent="0.3">
      <c r="A5" s="78">
        <v>12</v>
      </c>
      <c r="B5" s="78" t="s">
        <v>269</v>
      </c>
      <c r="C5" s="79" t="s">
        <v>270</v>
      </c>
      <c r="D5" s="80"/>
      <c r="E5" s="80">
        <v>3</v>
      </c>
      <c r="F5" s="80">
        <v>2</v>
      </c>
      <c r="G5" s="80">
        <v>2</v>
      </c>
      <c r="H5" s="80">
        <v>2</v>
      </c>
      <c r="I5" s="80">
        <v>2</v>
      </c>
      <c r="J5" s="92">
        <v>3</v>
      </c>
      <c r="K5" s="92"/>
      <c r="L5" s="92">
        <v>3</v>
      </c>
      <c r="M5" s="92">
        <v>3</v>
      </c>
      <c r="N5" s="92">
        <v>1</v>
      </c>
      <c r="O5" s="108">
        <f>SUM(D5:N5)</f>
        <v>21</v>
      </c>
      <c r="P5" s="109">
        <f>+O5/45</f>
        <v>0.46666666666666667</v>
      </c>
    </row>
    <row r="6" spans="1:16" ht="18.75" x14ac:dyDescent="0.3">
      <c r="A6" s="12" t="s">
        <v>106</v>
      </c>
      <c r="B6" s="20" t="s">
        <v>109</v>
      </c>
      <c r="C6" s="20" t="s">
        <v>110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110"/>
      <c r="P6" s="111"/>
    </row>
    <row r="7" spans="1:16" ht="18.75" x14ac:dyDescent="0.3">
      <c r="A7" s="14" t="s">
        <v>107</v>
      </c>
      <c r="B7" s="21" t="s">
        <v>111</v>
      </c>
      <c r="C7" s="21" t="s">
        <v>112</v>
      </c>
      <c r="D7" s="31">
        <v>1</v>
      </c>
      <c r="E7" s="31">
        <v>2</v>
      </c>
      <c r="F7" s="31">
        <v>2</v>
      </c>
      <c r="G7" s="31">
        <v>3</v>
      </c>
      <c r="H7" s="31">
        <v>5</v>
      </c>
      <c r="I7" s="31">
        <v>3</v>
      </c>
      <c r="J7" s="37">
        <v>3</v>
      </c>
      <c r="K7" s="37">
        <v>4</v>
      </c>
      <c r="L7" s="37">
        <v>4</v>
      </c>
      <c r="M7" s="37">
        <v>4</v>
      </c>
      <c r="N7" s="37">
        <v>2</v>
      </c>
      <c r="O7" s="112">
        <f>SUM(D7:N7)</f>
        <v>33</v>
      </c>
      <c r="P7" s="111">
        <f>+O7/45</f>
        <v>0.73333333333333328</v>
      </c>
    </row>
    <row r="8" spans="1:16" ht="18.75" x14ac:dyDescent="0.3">
      <c r="A8" s="16" t="s">
        <v>108</v>
      </c>
      <c r="B8" s="22" t="s">
        <v>113</v>
      </c>
      <c r="C8" s="22" t="s">
        <v>114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110"/>
      <c r="P8" s="111"/>
    </row>
    <row r="9" spans="1:16" ht="18.75" x14ac:dyDescent="0.3">
      <c r="A9" s="78">
        <v>13</v>
      </c>
      <c r="B9" s="78" t="s">
        <v>271</v>
      </c>
      <c r="C9" s="79" t="s">
        <v>272</v>
      </c>
      <c r="D9" s="81">
        <v>1</v>
      </c>
      <c r="E9" s="81">
        <v>3</v>
      </c>
      <c r="F9" s="81">
        <v>4</v>
      </c>
      <c r="G9" s="81">
        <v>4</v>
      </c>
      <c r="H9" s="81">
        <v>4</v>
      </c>
      <c r="I9" s="81">
        <v>4</v>
      </c>
      <c r="J9" s="93">
        <v>3</v>
      </c>
      <c r="K9" s="93">
        <v>2</v>
      </c>
      <c r="L9" s="93">
        <v>1</v>
      </c>
      <c r="M9" s="93">
        <v>4</v>
      </c>
      <c r="N9" s="93">
        <v>1</v>
      </c>
      <c r="O9" s="108">
        <f t="shared" ref="O9:O11" si="0">SUM(D9:N9)</f>
        <v>31</v>
      </c>
      <c r="P9" s="109">
        <f>+O9/45</f>
        <v>0.68888888888888888</v>
      </c>
    </row>
    <row r="10" spans="1:16" ht="18.75" x14ac:dyDescent="0.3">
      <c r="A10" s="12" t="s">
        <v>115</v>
      </c>
      <c r="B10" s="20" t="s">
        <v>118</v>
      </c>
      <c r="C10" s="20" t="s">
        <v>119</v>
      </c>
      <c r="D10" s="31"/>
      <c r="E10" s="31">
        <v>1</v>
      </c>
      <c r="F10" s="31">
        <v>2</v>
      </c>
      <c r="G10" s="31">
        <v>2</v>
      </c>
      <c r="H10" s="31">
        <v>3</v>
      </c>
      <c r="I10" s="31">
        <v>2</v>
      </c>
      <c r="J10" s="37">
        <v>5</v>
      </c>
      <c r="K10" s="37">
        <v>1</v>
      </c>
      <c r="L10" s="37">
        <v>1</v>
      </c>
      <c r="M10" s="37">
        <v>4</v>
      </c>
      <c r="N10" s="37">
        <v>2</v>
      </c>
      <c r="O10" s="112">
        <f t="shared" si="0"/>
        <v>23</v>
      </c>
      <c r="P10" s="111">
        <f t="shared" ref="P10:P11" si="1">+O10/45</f>
        <v>0.51111111111111107</v>
      </c>
    </row>
    <row r="11" spans="1:16" ht="18.75" x14ac:dyDescent="0.3">
      <c r="A11" s="14" t="s">
        <v>116</v>
      </c>
      <c r="B11" s="21" t="s">
        <v>120</v>
      </c>
      <c r="C11" s="21" t="s">
        <v>121</v>
      </c>
      <c r="D11" s="31">
        <v>1</v>
      </c>
      <c r="E11" s="31">
        <v>4</v>
      </c>
      <c r="F11" s="31">
        <v>4</v>
      </c>
      <c r="G11" s="31">
        <v>5</v>
      </c>
      <c r="H11" s="31">
        <v>5</v>
      </c>
      <c r="I11" s="31">
        <v>2</v>
      </c>
      <c r="J11" s="37">
        <v>1</v>
      </c>
      <c r="K11" s="37">
        <v>1</v>
      </c>
      <c r="L11" s="37">
        <v>3</v>
      </c>
      <c r="M11" s="37">
        <v>5</v>
      </c>
      <c r="N11" s="37">
        <v>2</v>
      </c>
      <c r="O11" s="112">
        <f t="shared" si="0"/>
        <v>33</v>
      </c>
      <c r="P11" s="111">
        <f t="shared" si="1"/>
        <v>0.73333333333333328</v>
      </c>
    </row>
    <row r="12" spans="1:16" ht="18.75" x14ac:dyDescent="0.3">
      <c r="A12" s="16" t="s">
        <v>117</v>
      </c>
      <c r="B12" s="22" t="s">
        <v>122</v>
      </c>
      <c r="C12" s="22" t="s">
        <v>123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10"/>
      <c r="P12" s="111"/>
    </row>
    <row r="13" spans="1:16" ht="18.75" x14ac:dyDescent="0.3">
      <c r="A13" s="10">
        <v>14</v>
      </c>
      <c r="B13" s="18"/>
      <c r="C13" s="19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110"/>
      <c r="P13" s="111"/>
    </row>
    <row r="14" spans="1:16" ht="18.75" x14ac:dyDescent="0.3">
      <c r="A14" s="79" t="s">
        <v>124</v>
      </c>
      <c r="B14" s="85" t="s">
        <v>321</v>
      </c>
      <c r="C14" s="88" t="s">
        <v>127</v>
      </c>
      <c r="D14" s="81"/>
      <c r="E14" s="81">
        <v>2</v>
      </c>
      <c r="F14" s="81">
        <v>5</v>
      </c>
      <c r="G14" s="81">
        <v>4</v>
      </c>
      <c r="H14" s="81">
        <v>3</v>
      </c>
      <c r="I14" s="81">
        <v>3</v>
      </c>
      <c r="J14" s="93">
        <v>2</v>
      </c>
      <c r="K14" s="93">
        <v>4</v>
      </c>
      <c r="L14" s="93">
        <v>4</v>
      </c>
      <c r="M14" s="93">
        <v>5</v>
      </c>
      <c r="N14" s="93">
        <v>2</v>
      </c>
      <c r="O14" s="108">
        <f t="shared" ref="O14:O16" si="2">SUM(D14:N14)</f>
        <v>34</v>
      </c>
      <c r="P14" s="109">
        <f>+O14/45</f>
        <v>0.75555555555555554</v>
      </c>
    </row>
    <row r="15" spans="1:16" ht="18.75" x14ac:dyDescent="0.3">
      <c r="A15" s="14" t="s">
        <v>125</v>
      </c>
      <c r="B15" s="21" t="s">
        <v>129</v>
      </c>
      <c r="C15" s="21" t="s">
        <v>128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0"/>
      <c r="P15" s="111"/>
    </row>
    <row r="16" spans="1:16" ht="18.75" x14ac:dyDescent="0.3">
      <c r="A16" s="16" t="s">
        <v>126</v>
      </c>
      <c r="B16" s="22" t="s">
        <v>130</v>
      </c>
      <c r="C16" s="22" t="s">
        <v>131</v>
      </c>
      <c r="D16" s="31">
        <v>1</v>
      </c>
      <c r="E16" s="31">
        <v>2</v>
      </c>
      <c r="F16" s="31">
        <v>3</v>
      </c>
      <c r="G16" s="31">
        <v>2</v>
      </c>
      <c r="H16" s="31">
        <v>3</v>
      </c>
      <c r="I16" s="31">
        <v>3</v>
      </c>
      <c r="J16" s="37">
        <v>4</v>
      </c>
      <c r="K16" s="37">
        <v>1</v>
      </c>
      <c r="L16" s="37">
        <v>2</v>
      </c>
      <c r="M16" s="37">
        <v>4</v>
      </c>
      <c r="N16" s="37">
        <v>1</v>
      </c>
      <c r="O16" s="112">
        <f t="shared" si="2"/>
        <v>26</v>
      </c>
      <c r="P16" s="111">
        <f t="shared" ref="P16" si="3">+O16/45</f>
        <v>0.57777777777777772</v>
      </c>
    </row>
    <row r="17" spans="1:16" ht="18.75" x14ac:dyDescent="0.3">
      <c r="A17" s="49"/>
      <c r="B17" s="50"/>
      <c r="C17" s="51"/>
      <c r="D17" s="3"/>
      <c r="E17" s="3"/>
      <c r="F17" s="31"/>
      <c r="G17" s="31"/>
      <c r="H17" s="31"/>
      <c r="I17" s="31"/>
      <c r="J17" s="31"/>
      <c r="K17" s="31"/>
      <c r="L17" s="31"/>
      <c r="M17" s="31"/>
      <c r="N17" s="31"/>
      <c r="O17" s="110"/>
      <c r="P17" s="111"/>
    </row>
    <row r="18" spans="1:16" ht="18.75" x14ac:dyDescent="0.3">
      <c r="A18" s="35">
        <v>15</v>
      </c>
      <c r="B18" s="34"/>
      <c r="C18" s="34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110"/>
      <c r="P18" s="111"/>
    </row>
    <row r="19" spans="1:16" ht="18.75" x14ac:dyDescent="0.3">
      <c r="A19" s="78" t="s">
        <v>132</v>
      </c>
      <c r="B19" s="78" t="s">
        <v>322</v>
      </c>
      <c r="C19" s="78" t="s">
        <v>134</v>
      </c>
      <c r="D19" s="81">
        <v>1</v>
      </c>
      <c r="E19" s="81">
        <v>3</v>
      </c>
      <c r="F19" s="81">
        <v>5</v>
      </c>
      <c r="G19" s="81">
        <v>5</v>
      </c>
      <c r="H19" s="81">
        <v>4</v>
      </c>
      <c r="I19" s="81">
        <v>3</v>
      </c>
      <c r="J19" s="93"/>
      <c r="K19" s="93">
        <v>2</v>
      </c>
      <c r="L19" s="93">
        <v>4</v>
      </c>
      <c r="M19" s="93">
        <v>5</v>
      </c>
      <c r="N19" s="93">
        <v>1</v>
      </c>
      <c r="O19" s="108">
        <f t="shared" ref="O19:O20" si="4">SUM(D19:N19)</f>
        <v>33</v>
      </c>
      <c r="P19" s="109">
        <f>+O19/45</f>
        <v>0.73333333333333328</v>
      </c>
    </row>
    <row r="20" spans="1:16" ht="18.75" x14ac:dyDescent="0.3">
      <c r="A20" s="16" t="s">
        <v>133</v>
      </c>
      <c r="B20" s="22" t="s">
        <v>135</v>
      </c>
      <c r="C20" s="22" t="s">
        <v>136</v>
      </c>
      <c r="D20" s="31"/>
      <c r="E20" s="31">
        <v>2</v>
      </c>
      <c r="F20" s="31">
        <v>4</v>
      </c>
      <c r="G20" s="31">
        <v>4</v>
      </c>
      <c r="H20" s="31">
        <v>2</v>
      </c>
      <c r="I20" s="31">
        <v>2</v>
      </c>
      <c r="J20" s="37">
        <v>4</v>
      </c>
      <c r="K20" s="37">
        <v>2</v>
      </c>
      <c r="L20" s="37">
        <v>3</v>
      </c>
      <c r="M20" s="37">
        <v>1</v>
      </c>
      <c r="N20" s="37">
        <v>2</v>
      </c>
      <c r="O20" s="112">
        <f t="shared" si="4"/>
        <v>26</v>
      </c>
      <c r="P20" s="111">
        <f>+O20/45</f>
        <v>0.57777777777777772</v>
      </c>
    </row>
    <row r="21" spans="1:16" ht="18.75" x14ac:dyDescent="0.3">
      <c r="A21" s="78">
        <v>16</v>
      </c>
      <c r="B21" s="78" t="s">
        <v>137</v>
      </c>
      <c r="C21" s="79" t="s">
        <v>128</v>
      </c>
      <c r="D21" s="81"/>
      <c r="E21" s="81">
        <v>2</v>
      </c>
      <c r="F21" s="81">
        <v>3</v>
      </c>
      <c r="G21" s="81">
        <v>2</v>
      </c>
      <c r="H21" s="81">
        <v>3</v>
      </c>
      <c r="I21" s="81">
        <v>3</v>
      </c>
      <c r="J21" s="93">
        <v>2</v>
      </c>
      <c r="K21" s="93">
        <v>1</v>
      </c>
      <c r="L21" s="93">
        <v>2</v>
      </c>
      <c r="M21" s="93">
        <v>1</v>
      </c>
      <c r="N21" s="93"/>
      <c r="O21" s="108">
        <f>SUM(D21:N21)</f>
        <v>19</v>
      </c>
      <c r="P21" s="109">
        <f>+O21/45</f>
        <v>0.42222222222222222</v>
      </c>
    </row>
    <row r="22" spans="1:16" ht="18.75" x14ac:dyDescent="0.3">
      <c r="A22" s="12" t="s">
        <v>138</v>
      </c>
      <c r="B22" s="70" t="s">
        <v>141</v>
      </c>
      <c r="C22" s="70" t="s">
        <v>142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110"/>
      <c r="P22" s="111"/>
    </row>
    <row r="23" spans="1:16" ht="18.75" x14ac:dyDescent="0.3">
      <c r="A23" s="14" t="s">
        <v>139</v>
      </c>
      <c r="B23" s="21" t="s">
        <v>144</v>
      </c>
      <c r="C23" s="21" t="s">
        <v>143</v>
      </c>
      <c r="D23" s="31">
        <v>1</v>
      </c>
      <c r="E23" s="31">
        <v>3</v>
      </c>
      <c r="F23" s="31">
        <v>1</v>
      </c>
      <c r="G23" s="31">
        <v>4</v>
      </c>
      <c r="H23" s="31">
        <v>3</v>
      </c>
      <c r="I23" s="31">
        <v>2</v>
      </c>
      <c r="J23" s="37">
        <v>2</v>
      </c>
      <c r="K23" s="37">
        <v>3</v>
      </c>
      <c r="L23" s="37">
        <v>1</v>
      </c>
      <c r="M23" s="37">
        <v>5</v>
      </c>
      <c r="N23" s="37">
        <v>1</v>
      </c>
      <c r="O23" s="112">
        <f>SUM(D23:N23)</f>
        <v>26</v>
      </c>
      <c r="P23" s="111">
        <f>+O23/45</f>
        <v>0.57777777777777772</v>
      </c>
    </row>
    <row r="24" spans="1:16" ht="18.75" x14ac:dyDescent="0.3">
      <c r="A24" s="16" t="s">
        <v>140</v>
      </c>
      <c r="B24" s="22" t="s">
        <v>145</v>
      </c>
      <c r="C24" s="22" t="s">
        <v>146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10"/>
      <c r="P24" s="111"/>
    </row>
    <row r="25" spans="1:16" ht="18.75" x14ac:dyDescent="0.3">
      <c r="A25" s="78">
        <v>17</v>
      </c>
      <c r="B25" s="78" t="s">
        <v>147</v>
      </c>
      <c r="C25" s="79" t="s">
        <v>148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115">
        <f t="shared" ref="O25" si="5">SUM(D25:I25)</f>
        <v>0</v>
      </c>
      <c r="P25" s="109">
        <f>+O25/45</f>
        <v>0</v>
      </c>
    </row>
    <row r="26" spans="1:16" ht="18.75" x14ac:dyDescent="0.3">
      <c r="A26" s="12" t="s">
        <v>149</v>
      </c>
      <c r="B26" s="20"/>
      <c r="C26" s="2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10"/>
      <c r="P26" s="111"/>
    </row>
    <row r="27" spans="1:16" ht="18.75" x14ac:dyDescent="0.3">
      <c r="A27" s="14" t="s">
        <v>150</v>
      </c>
      <c r="B27" s="66" t="s">
        <v>152</v>
      </c>
      <c r="C27" s="66" t="s">
        <v>153</v>
      </c>
      <c r="D27" s="31">
        <v>1</v>
      </c>
      <c r="E27" s="31">
        <v>3</v>
      </c>
      <c r="F27" s="31">
        <v>3</v>
      </c>
      <c r="G27" s="31">
        <v>3</v>
      </c>
      <c r="H27" s="31">
        <v>4</v>
      </c>
      <c r="I27" s="31">
        <v>3</v>
      </c>
      <c r="J27" s="31"/>
      <c r="K27" s="31"/>
      <c r="L27" s="31"/>
      <c r="M27" s="31"/>
      <c r="N27" s="31"/>
      <c r="O27" s="112">
        <f t="shared" ref="O27:O48" si="6">SUM(D27:N27)</f>
        <v>17</v>
      </c>
      <c r="P27" s="111">
        <f t="shared" ref="P27:P28" si="7">+O27/45</f>
        <v>0.37777777777777777</v>
      </c>
    </row>
    <row r="28" spans="1:16" ht="18.75" x14ac:dyDescent="0.3">
      <c r="A28" s="16" t="s">
        <v>151</v>
      </c>
      <c r="B28" s="22" t="s">
        <v>154</v>
      </c>
      <c r="C28" s="22" t="s">
        <v>155</v>
      </c>
      <c r="D28" s="31"/>
      <c r="E28" s="31">
        <v>2</v>
      </c>
      <c r="F28" s="31">
        <v>5</v>
      </c>
      <c r="G28" s="31">
        <v>5</v>
      </c>
      <c r="H28" s="31">
        <v>4</v>
      </c>
      <c r="I28" s="31">
        <v>1</v>
      </c>
      <c r="J28" s="37">
        <v>4</v>
      </c>
      <c r="K28" s="37">
        <v>4</v>
      </c>
      <c r="L28" s="37">
        <v>4</v>
      </c>
      <c r="M28" s="37">
        <v>4</v>
      </c>
      <c r="N28" s="37">
        <v>1</v>
      </c>
      <c r="O28" s="112">
        <f t="shared" si="6"/>
        <v>34</v>
      </c>
      <c r="P28" s="111">
        <f t="shared" si="7"/>
        <v>0.75555555555555554</v>
      </c>
    </row>
    <row r="29" spans="1:16" ht="18.75" x14ac:dyDescent="0.3">
      <c r="A29" s="10"/>
      <c r="B29" s="67" t="s">
        <v>308</v>
      </c>
      <c r="C29" s="68" t="s">
        <v>158</v>
      </c>
      <c r="D29" s="31"/>
      <c r="E29" s="3"/>
      <c r="F29" s="31"/>
      <c r="G29" s="31"/>
      <c r="H29" s="31"/>
      <c r="I29" s="31"/>
      <c r="J29" s="31"/>
      <c r="K29" s="31"/>
      <c r="L29" s="31"/>
      <c r="M29" s="31"/>
      <c r="N29" s="31"/>
      <c r="O29" s="110"/>
      <c r="P29" s="111"/>
    </row>
    <row r="30" spans="1:16" ht="18.75" x14ac:dyDescent="0.3">
      <c r="A30" s="79">
        <v>18</v>
      </c>
      <c r="B30" s="85" t="s">
        <v>316</v>
      </c>
      <c r="C30" s="86"/>
      <c r="D30" s="81"/>
      <c r="E30" s="81"/>
      <c r="F30" s="81"/>
      <c r="G30" s="81"/>
      <c r="H30" s="81">
        <v>2</v>
      </c>
      <c r="I30" s="81">
        <v>3</v>
      </c>
      <c r="J30" s="93">
        <v>4</v>
      </c>
      <c r="K30" s="93">
        <v>3</v>
      </c>
      <c r="L30" s="93">
        <v>3</v>
      </c>
      <c r="M30" s="93">
        <v>4</v>
      </c>
      <c r="N30" s="93">
        <v>2</v>
      </c>
      <c r="O30" s="108">
        <f t="shared" si="6"/>
        <v>21</v>
      </c>
      <c r="P30" s="109">
        <f>+O30/45</f>
        <v>0.46666666666666667</v>
      </c>
    </row>
    <row r="31" spans="1:16" ht="18.75" x14ac:dyDescent="0.3">
      <c r="A31" s="14" t="s">
        <v>156</v>
      </c>
      <c r="B31" s="21" t="s">
        <v>326</v>
      </c>
      <c r="C31" s="21" t="s">
        <v>325</v>
      </c>
      <c r="D31" s="31"/>
      <c r="E31" s="31"/>
      <c r="F31" s="31"/>
      <c r="G31" s="31"/>
      <c r="H31" s="31">
        <v>2</v>
      </c>
      <c r="I31" s="31">
        <v>4</v>
      </c>
      <c r="J31" s="37">
        <v>4</v>
      </c>
      <c r="K31" s="37">
        <v>3</v>
      </c>
      <c r="L31" s="37">
        <v>3</v>
      </c>
      <c r="M31" s="37">
        <v>4</v>
      </c>
      <c r="N31" s="37">
        <v>2</v>
      </c>
      <c r="O31" s="112">
        <f t="shared" si="6"/>
        <v>22</v>
      </c>
      <c r="P31" s="111">
        <f t="shared" ref="P31:P32" si="8">+O31/45</f>
        <v>0.48888888888888887</v>
      </c>
    </row>
    <row r="32" spans="1:16" ht="18.75" x14ac:dyDescent="0.3">
      <c r="A32" s="16" t="s">
        <v>157</v>
      </c>
      <c r="B32" s="22" t="s">
        <v>323</v>
      </c>
      <c r="C32" s="22" t="s">
        <v>324</v>
      </c>
      <c r="D32" s="31"/>
      <c r="E32" s="31"/>
      <c r="F32" s="31"/>
      <c r="G32" s="31"/>
      <c r="H32" s="31"/>
      <c r="I32" s="31">
        <v>1</v>
      </c>
      <c r="J32" s="31"/>
      <c r="K32" s="31"/>
      <c r="L32" s="31"/>
      <c r="M32" s="31"/>
      <c r="N32" s="31"/>
      <c r="O32" s="112">
        <f t="shared" si="6"/>
        <v>1</v>
      </c>
      <c r="P32" s="111">
        <f t="shared" si="8"/>
        <v>2.2222222222222223E-2</v>
      </c>
    </row>
    <row r="33" spans="1:16" ht="18.75" x14ac:dyDescent="0.3">
      <c r="A33" s="78">
        <v>19</v>
      </c>
      <c r="B33" s="78" t="s">
        <v>273</v>
      </c>
      <c r="C33" s="79" t="s">
        <v>274</v>
      </c>
      <c r="D33" s="81">
        <v>1</v>
      </c>
      <c r="E33" s="81">
        <v>2</v>
      </c>
      <c r="F33" s="81">
        <v>3</v>
      </c>
      <c r="G33" s="84">
        <v>2</v>
      </c>
      <c r="H33" s="81">
        <v>3</v>
      </c>
      <c r="I33" s="81">
        <v>3</v>
      </c>
      <c r="J33" s="93">
        <v>3</v>
      </c>
      <c r="K33" s="93">
        <v>2</v>
      </c>
      <c r="L33" s="93">
        <v>3</v>
      </c>
      <c r="M33" s="93">
        <v>3</v>
      </c>
      <c r="N33" s="93"/>
      <c r="O33" s="108">
        <f t="shared" si="6"/>
        <v>25</v>
      </c>
      <c r="P33" s="109">
        <f>+O33/45</f>
        <v>0.55555555555555558</v>
      </c>
    </row>
    <row r="34" spans="1:16" ht="18.75" x14ac:dyDescent="0.3">
      <c r="A34" s="12" t="s">
        <v>159</v>
      </c>
      <c r="B34" s="20" t="s">
        <v>302</v>
      </c>
      <c r="C34" s="20" t="s">
        <v>303</v>
      </c>
      <c r="D34" s="31">
        <v>1</v>
      </c>
      <c r="E34" s="31">
        <v>2</v>
      </c>
      <c r="F34" s="31">
        <v>4</v>
      </c>
      <c r="G34" s="31">
        <v>4</v>
      </c>
      <c r="H34" s="31">
        <v>3</v>
      </c>
      <c r="I34" s="31">
        <v>3</v>
      </c>
      <c r="J34" s="37">
        <v>3</v>
      </c>
      <c r="K34" s="37">
        <v>1</v>
      </c>
      <c r="L34" s="37">
        <v>3</v>
      </c>
      <c r="M34" s="37">
        <v>3</v>
      </c>
      <c r="N34" s="37">
        <v>2</v>
      </c>
      <c r="O34" s="112">
        <f t="shared" si="6"/>
        <v>29</v>
      </c>
      <c r="P34" s="111">
        <f>+O34/45</f>
        <v>0.64444444444444449</v>
      </c>
    </row>
    <row r="35" spans="1:16" ht="18.75" x14ac:dyDescent="0.3">
      <c r="A35" s="14" t="s">
        <v>160</v>
      </c>
      <c r="B35" s="21" t="s">
        <v>304</v>
      </c>
      <c r="C35" s="21" t="s">
        <v>272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110"/>
      <c r="P35" s="111"/>
    </row>
    <row r="36" spans="1:16" ht="18.75" x14ac:dyDescent="0.3">
      <c r="A36" s="16" t="s">
        <v>161</v>
      </c>
      <c r="B36" s="22" t="s">
        <v>178</v>
      </c>
      <c r="C36" s="22" t="s">
        <v>305</v>
      </c>
      <c r="D36" s="31">
        <v>1</v>
      </c>
      <c r="E36" s="31">
        <v>3</v>
      </c>
      <c r="F36" s="31">
        <v>5</v>
      </c>
      <c r="G36" s="31">
        <v>3</v>
      </c>
      <c r="H36" s="31">
        <v>4</v>
      </c>
      <c r="I36" s="31">
        <v>3</v>
      </c>
      <c r="J36" s="37">
        <v>3</v>
      </c>
      <c r="K36" s="37">
        <v>1</v>
      </c>
      <c r="L36" s="37">
        <v>2</v>
      </c>
      <c r="M36" s="37">
        <v>4</v>
      </c>
      <c r="N36" s="37">
        <v>2</v>
      </c>
      <c r="O36" s="112">
        <f t="shared" si="6"/>
        <v>31</v>
      </c>
      <c r="P36" s="111">
        <f>+O36/45</f>
        <v>0.68888888888888888</v>
      </c>
    </row>
    <row r="37" spans="1:16" ht="18.75" x14ac:dyDescent="0.3">
      <c r="A37" s="78">
        <v>20</v>
      </c>
      <c r="B37" s="78" t="s">
        <v>275</v>
      </c>
      <c r="C37" s="79" t="s">
        <v>131</v>
      </c>
      <c r="D37" s="81">
        <v>1</v>
      </c>
      <c r="E37" s="81">
        <v>4</v>
      </c>
      <c r="F37" s="81">
        <v>5</v>
      </c>
      <c r="G37" s="81">
        <v>5</v>
      </c>
      <c r="H37" s="81">
        <v>5</v>
      </c>
      <c r="I37" s="81">
        <v>4</v>
      </c>
      <c r="J37" s="93">
        <v>5</v>
      </c>
      <c r="K37" s="93">
        <v>4</v>
      </c>
      <c r="L37" s="93">
        <v>3</v>
      </c>
      <c r="M37" s="93">
        <v>5</v>
      </c>
      <c r="N37" s="93">
        <v>2</v>
      </c>
      <c r="O37" s="108">
        <f t="shared" si="6"/>
        <v>43</v>
      </c>
      <c r="P37" s="109">
        <f>+O37/45</f>
        <v>0.9555555555555556</v>
      </c>
    </row>
    <row r="38" spans="1:16" ht="18.75" x14ac:dyDescent="0.3">
      <c r="A38" s="12" t="s">
        <v>168</v>
      </c>
      <c r="B38" s="20" t="s">
        <v>162</v>
      </c>
      <c r="C38" s="20" t="s">
        <v>163</v>
      </c>
      <c r="D38" s="31"/>
      <c r="E38" s="31">
        <v>3</v>
      </c>
      <c r="F38" s="31">
        <v>3</v>
      </c>
      <c r="G38" s="31">
        <v>5</v>
      </c>
      <c r="H38" s="31">
        <v>2</v>
      </c>
      <c r="I38" s="31">
        <v>3</v>
      </c>
      <c r="J38" s="37">
        <v>4</v>
      </c>
      <c r="K38" s="37"/>
      <c r="L38" s="37">
        <v>4</v>
      </c>
      <c r="M38" s="37">
        <v>3</v>
      </c>
      <c r="N38" s="37">
        <v>1</v>
      </c>
      <c r="O38" s="112">
        <f t="shared" si="6"/>
        <v>28</v>
      </c>
      <c r="P38" s="111">
        <f t="shared" ref="P38:P40" si="9">+O38/45</f>
        <v>0.62222222222222223</v>
      </c>
    </row>
    <row r="39" spans="1:16" ht="18.75" x14ac:dyDescent="0.3">
      <c r="A39" s="14" t="s">
        <v>169</v>
      </c>
      <c r="B39" s="21" t="s">
        <v>164</v>
      </c>
      <c r="C39" s="21" t="s">
        <v>165</v>
      </c>
      <c r="D39" s="31"/>
      <c r="E39" s="31">
        <v>3</v>
      </c>
      <c r="F39" s="31">
        <v>5</v>
      </c>
      <c r="G39" s="31">
        <v>3</v>
      </c>
      <c r="H39" s="31">
        <v>4</v>
      </c>
      <c r="I39" s="31">
        <v>3</v>
      </c>
      <c r="J39" s="37">
        <v>5</v>
      </c>
      <c r="K39" s="37">
        <v>3</v>
      </c>
      <c r="L39" s="37">
        <v>3</v>
      </c>
      <c r="M39" s="37">
        <v>5</v>
      </c>
      <c r="N39" s="37">
        <v>2</v>
      </c>
      <c r="O39" s="112">
        <f t="shared" si="6"/>
        <v>36</v>
      </c>
      <c r="P39" s="111">
        <f t="shared" si="9"/>
        <v>0.8</v>
      </c>
    </row>
    <row r="40" spans="1:16" ht="18.75" x14ac:dyDescent="0.3">
      <c r="A40" s="16" t="s">
        <v>170</v>
      </c>
      <c r="B40" s="22" t="s">
        <v>166</v>
      </c>
      <c r="C40" s="22" t="s">
        <v>167</v>
      </c>
      <c r="D40" s="31">
        <v>1</v>
      </c>
      <c r="E40" s="31">
        <v>1</v>
      </c>
      <c r="F40" s="31">
        <v>1</v>
      </c>
      <c r="G40" s="31">
        <v>2</v>
      </c>
      <c r="H40" s="31">
        <v>2</v>
      </c>
      <c r="I40" s="31">
        <v>2</v>
      </c>
      <c r="J40" s="37">
        <v>5</v>
      </c>
      <c r="K40" s="37">
        <v>1</v>
      </c>
      <c r="L40" s="37">
        <v>2</v>
      </c>
      <c r="M40" s="37">
        <v>1</v>
      </c>
      <c r="N40" s="37">
        <v>2</v>
      </c>
      <c r="O40" s="112">
        <f t="shared" si="6"/>
        <v>20</v>
      </c>
      <c r="P40" s="111">
        <f t="shared" si="9"/>
        <v>0.44444444444444442</v>
      </c>
    </row>
    <row r="41" spans="1:16" ht="18.75" x14ac:dyDescent="0.3">
      <c r="A41" s="10"/>
      <c r="B41" s="18"/>
      <c r="C41" s="19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112"/>
      <c r="P41" s="111"/>
    </row>
    <row r="42" spans="1:16" ht="18.75" x14ac:dyDescent="0.3">
      <c r="A42" s="87" t="s">
        <v>193</v>
      </c>
      <c r="B42" s="85" t="s">
        <v>311</v>
      </c>
      <c r="C42" s="88" t="s">
        <v>312</v>
      </c>
      <c r="D42" s="81">
        <v>1</v>
      </c>
      <c r="E42" s="81">
        <v>4</v>
      </c>
      <c r="F42" s="81">
        <v>5</v>
      </c>
      <c r="G42" s="81">
        <v>5</v>
      </c>
      <c r="H42" s="81">
        <v>4</v>
      </c>
      <c r="I42" s="81">
        <v>4</v>
      </c>
      <c r="J42" s="93">
        <v>5</v>
      </c>
      <c r="K42" s="93">
        <v>4</v>
      </c>
      <c r="L42" s="93">
        <v>4</v>
      </c>
      <c r="M42" s="93">
        <v>5</v>
      </c>
      <c r="N42" s="93">
        <v>2</v>
      </c>
      <c r="O42" s="108">
        <f t="shared" si="6"/>
        <v>43</v>
      </c>
      <c r="P42" s="109">
        <f>+O42/45</f>
        <v>0.9555555555555556</v>
      </c>
    </row>
    <row r="43" spans="1:16" ht="18.75" x14ac:dyDescent="0.3">
      <c r="A43" s="14" t="s">
        <v>194</v>
      </c>
      <c r="B43" s="21" t="s">
        <v>171</v>
      </c>
      <c r="C43" s="21" t="s">
        <v>172</v>
      </c>
      <c r="D43" s="31"/>
      <c r="E43" s="31"/>
      <c r="F43" s="31"/>
      <c r="G43" s="31"/>
      <c r="H43" s="31"/>
      <c r="I43" s="31"/>
      <c r="J43" s="37"/>
      <c r="K43" s="37"/>
      <c r="L43" s="37"/>
      <c r="M43" s="37"/>
      <c r="N43" s="37"/>
      <c r="O43" s="110"/>
      <c r="P43" s="111"/>
    </row>
    <row r="44" spans="1:16" ht="18.75" x14ac:dyDescent="0.3">
      <c r="A44" s="16" t="s">
        <v>195</v>
      </c>
      <c r="B44" s="22" t="s">
        <v>173</v>
      </c>
      <c r="C44" s="22" t="s">
        <v>174</v>
      </c>
      <c r="D44" s="31">
        <v>1</v>
      </c>
      <c r="E44" s="31"/>
      <c r="F44" s="31">
        <v>1</v>
      </c>
      <c r="G44" s="31">
        <v>1</v>
      </c>
      <c r="H44" s="31"/>
      <c r="I44" s="31">
        <v>3</v>
      </c>
      <c r="J44" s="37">
        <v>1</v>
      </c>
      <c r="K44" s="37"/>
      <c r="L44" s="37">
        <v>2</v>
      </c>
      <c r="M44" s="37">
        <v>3</v>
      </c>
      <c r="N44" s="37">
        <v>1</v>
      </c>
      <c r="O44" s="112">
        <f t="shared" si="6"/>
        <v>13</v>
      </c>
      <c r="P44" s="111">
        <f>+O44/45</f>
        <v>0.28888888888888886</v>
      </c>
    </row>
    <row r="45" spans="1:16" ht="18.75" x14ac:dyDescent="0.3">
      <c r="A45" s="78">
        <v>22</v>
      </c>
      <c r="B45" s="78" t="s">
        <v>175</v>
      </c>
      <c r="C45" s="79" t="s">
        <v>281</v>
      </c>
      <c r="D45" s="81"/>
      <c r="E45" s="81"/>
      <c r="F45" s="81"/>
      <c r="G45" s="81">
        <v>2</v>
      </c>
      <c r="H45" s="81"/>
      <c r="I45" s="81"/>
      <c r="J45" s="93"/>
      <c r="K45" s="93">
        <v>1</v>
      </c>
      <c r="L45" s="93">
        <v>2</v>
      </c>
      <c r="M45" s="93"/>
      <c r="N45" s="93"/>
      <c r="O45" s="108">
        <f t="shared" si="6"/>
        <v>5</v>
      </c>
      <c r="P45" s="109">
        <f>+O45/45</f>
        <v>0.1111111111111111</v>
      </c>
    </row>
    <row r="46" spans="1:16" ht="18.75" x14ac:dyDescent="0.3">
      <c r="A46" s="12" t="s">
        <v>196</v>
      </c>
      <c r="B46" s="20" t="s">
        <v>176</v>
      </c>
      <c r="C46" s="20" t="s">
        <v>177</v>
      </c>
      <c r="D46" s="31"/>
      <c r="E46" s="31">
        <v>3</v>
      </c>
      <c r="F46" s="31">
        <v>5</v>
      </c>
      <c r="G46" s="31">
        <v>5</v>
      </c>
      <c r="H46" s="31">
        <v>4</v>
      </c>
      <c r="I46" s="31">
        <v>2</v>
      </c>
      <c r="J46" s="37">
        <v>4</v>
      </c>
      <c r="K46" s="37">
        <v>3</v>
      </c>
      <c r="L46" s="37">
        <v>4</v>
      </c>
      <c r="M46" s="37">
        <v>4</v>
      </c>
      <c r="N46" s="37">
        <v>2</v>
      </c>
      <c r="O46" s="112">
        <f t="shared" si="6"/>
        <v>36</v>
      </c>
      <c r="P46" s="111">
        <f t="shared" ref="P46:P48" si="10">+O46/45</f>
        <v>0.8</v>
      </c>
    </row>
    <row r="47" spans="1:16" ht="18.75" x14ac:dyDescent="0.3">
      <c r="A47" s="14" t="s">
        <v>197</v>
      </c>
      <c r="B47" s="21" t="s">
        <v>328</v>
      </c>
      <c r="C47" s="21" t="s">
        <v>179</v>
      </c>
      <c r="D47" s="31"/>
      <c r="E47" s="31">
        <v>1</v>
      </c>
      <c r="F47" s="31">
        <v>2</v>
      </c>
      <c r="G47" s="31">
        <v>1</v>
      </c>
      <c r="H47" s="31">
        <v>1</v>
      </c>
      <c r="I47" s="31">
        <v>2</v>
      </c>
      <c r="J47" s="37">
        <v>2</v>
      </c>
      <c r="K47" s="37"/>
      <c r="L47" s="37"/>
      <c r="M47" s="37"/>
      <c r="N47" s="37">
        <v>1</v>
      </c>
      <c r="O47" s="112">
        <f t="shared" si="6"/>
        <v>10</v>
      </c>
      <c r="P47" s="111">
        <f t="shared" si="10"/>
        <v>0.22222222222222221</v>
      </c>
    </row>
    <row r="48" spans="1:16" ht="18.75" x14ac:dyDescent="0.3">
      <c r="A48" s="16" t="s">
        <v>198</v>
      </c>
      <c r="B48" s="22" t="s">
        <v>327</v>
      </c>
      <c r="C48" s="27" t="s">
        <v>180</v>
      </c>
      <c r="D48" s="31">
        <v>1</v>
      </c>
      <c r="E48" s="31">
        <v>2</v>
      </c>
      <c r="F48" s="31">
        <v>3</v>
      </c>
      <c r="G48" s="31">
        <v>4</v>
      </c>
      <c r="H48" s="31">
        <v>2</v>
      </c>
      <c r="I48" s="31">
        <v>3</v>
      </c>
      <c r="J48" s="37">
        <v>4</v>
      </c>
      <c r="K48" s="37">
        <v>2</v>
      </c>
      <c r="L48" s="37">
        <v>4</v>
      </c>
      <c r="M48" s="37">
        <v>4</v>
      </c>
      <c r="N48" s="37"/>
      <c r="O48" s="112">
        <f t="shared" si="6"/>
        <v>29</v>
      </c>
      <c r="P48" s="111">
        <f t="shared" si="10"/>
        <v>0.64444444444444449</v>
      </c>
    </row>
    <row r="49" spans="1:16" ht="18.75" customHeight="1" x14ac:dyDescent="0.3">
      <c r="A49" s="15"/>
      <c r="B49" s="21"/>
      <c r="C49" s="21"/>
      <c r="D49" s="31">
        <f>SUM(D5:D48)</f>
        <v>15</v>
      </c>
      <c r="E49" s="31">
        <f t="shared" ref="E49:N49" si="11">SUM(E5:E48)</f>
        <v>60</v>
      </c>
      <c r="F49" s="31">
        <f t="shared" si="11"/>
        <v>85</v>
      </c>
      <c r="G49" s="31">
        <f t="shared" si="11"/>
        <v>87</v>
      </c>
      <c r="H49" s="31">
        <f t="shared" si="11"/>
        <v>83</v>
      </c>
      <c r="I49" s="31">
        <f t="shared" si="11"/>
        <v>76</v>
      </c>
      <c r="J49" s="31">
        <f t="shared" si="11"/>
        <v>85</v>
      </c>
      <c r="K49" s="31">
        <f t="shared" si="11"/>
        <v>53</v>
      </c>
      <c r="L49" s="31">
        <f t="shared" si="11"/>
        <v>74</v>
      </c>
      <c r="M49" s="31">
        <f t="shared" si="11"/>
        <v>93</v>
      </c>
      <c r="N49" s="31">
        <f t="shared" si="11"/>
        <v>37</v>
      </c>
      <c r="O49" s="110">
        <f>SUM(D49:N49)</f>
        <v>748</v>
      </c>
      <c r="P49" s="114"/>
    </row>
    <row r="51" spans="1:16" ht="24" customHeight="1" x14ac:dyDescent="0.25">
      <c r="C51" s="21" t="s">
        <v>301</v>
      </c>
      <c r="D51" s="89">
        <v>22</v>
      </c>
      <c r="E51" s="32">
        <v>1</v>
      </c>
      <c r="F51" s="32">
        <v>5</v>
      </c>
      <c r="G51" s="32">
        <v>3</v>
      </c>
      <c r="H51" s="32">
        <v>7</v>
      </c>
      <c r="I51" s="32">
        <v>5</v>
      </c>
      <c r="J51" s="32">
        <v>2</v>
      </c>
      <c r="K51" s="32">
        <v>6</v>
      </c>
      <c r="L51" s="32">
        <v>4</v>
      </c>
      <c r="M51" s="32">
        <v>1</v>
      </c>
      <c r="N51" s="32">
        <v>6</v>
      </c>
    </row>
    <row r="52" spans="1:16" x14ac:dyDescent="0.25">
      <c r="C52" s="4"/>
      <c r="D52" s="89"/>
      <c r="E52" s="53" t="s">
        <v>313</v>
      </c>
      <c r="F52" s="32">
        <v>12</v>
      </c>
      <c r="G52" s="32">
        <v>10</v>
      </c>
      <c r="H52" s="32">
        <v>14</v>
      </c>
      <c r="I52" s="32">
        <v>12</v>
      </c>
      <c r="J52" s="32">
        <v>9</v>
      </c>
      <c r="K52" s="32">
        <v>13</v>
      </c>
      <c r="L52" s="32">
        <v>11</v>
      </c>
      <c r="M52" s="32">
        <v>8</v>
      </c>
      <c r="N52" s="32">
        <v>13</v>
      </c>
    </row>
    <row r="53" spans="1:16" x14ac:dyDescent="0.25">
      <c r="C53" s="4"/>
      <c r="D53" s="89"/>
      <c r="E53" s="96">
        <v>8</v>
      </c>
      <c r="F53" s="53" t="s">
        <v>314</v>
      </c>
      <c r="G53" s="89">
        <v>17</v>
      </c>
      <c r="H53" s="53" t="s">
        <v>315</v>
      </c>
      <c r="I53" s="71">
        <v>19</v>
      </c>
      <c r="J53" s="89">
        <v>16</v>
      </c>
      <c r="K53" s="89">
        <v>20</v>
      </c>
      <c r="L53" s="89">
        <v>18</v>
      </c>
      <c r="M53" s="89">
        <v>15</v>
      </c>
      <c r="N53" s="98"/>
    </row>
    <row r="54" spans="1:16" x14ac:dyDescent="0.25">
      <c r="C54" s="30"/>
      <c r="D54" s="89"/>
      <c r="E54" s="89">
        <v>15</v>
      </c>
      <c r="F54" s="32">
        <v>19</v>
      </c>
      <c r="G54" s="32">
        <v>24</v>
      </c>
      <c r="H54" s="99">
        <v>21</v>
      </c>
      <c r="I54" s="32">
        <v>26</v>
      </c>
      <c r="J54" s="32">
        <v>23</v>
      </c>
      <c r="K54" s="32">
        <v>27</v>
      </c>
      <c r="L54" s="32">
        <v>25</v>
      </c>
      <c r="M54" s="32">
        <v>22</v>
      </c>
      <c r="N54" s="32"/>
    </row>
    <row r="55" spans="1:16" x14ac:dyDescent="0.25">
      <c r="C55" s="21"/>
      <c r="D55" s="32"/>
      <c r="E55" s="71">
        <v>22</v>
      </c>
      <c r="F55" s="32">
        <v>26</v>
      </c>
      <c r="G55" s="32">
        <v>31</v>
      </c>
      <c r="H55" s="32">
        <v>28</v>
      </c>
      <c r="I55" s="32"/>
      <c r="J55" s="32">
        <v>30</v>
      </c>
      <c r="K55" s="32"/>
      <c r="L55" s="32"/>
      <c r="M55" s="32">
        <v>29</v>
      </c>
      <c r="N55" s="32"/>
    </row>
    <row r="58" spans="1:16" ht="15.75" x14ac:dyDescent="0.25">
      <c r="C58" s="55" t="s">
        <v>331</v>
      </c>
      <c r="D58" s="56"/>
      <c r="E58" s="76">
        <v>8</v>
      </c>
    </row>
  </sheetData>
  <mergeCells count="1">
    <mergeCell ref="F3:P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2" workbookViewId="0"/>
  </sheetViews>
  <sheetFormatPr baseColWidth="10" defaultRowHeight="15" x14ac:dyDescent="0.25"/>
  <cols>
    <col min="1" max="1" width="5.5703125" customWidth="1"/>
    <col min="2" max="2" width="22.7109375" customWidth="1"/>
    <col min="3" max="3" width="16.7109375" customWidth="1"/>
    <col min="4" max="14" width="4.7109375" customWidth="1"/>
    <col min="15" max="15" width="6.7109375" customWidth="1"/>
    <col min="16" max="16" width="7.85546875" customWidth="1"/>
  </cols>
  <sheetData>
    <row r="1" spans="1:16" ht="30" customHeight="1" x14ac:dyDescent="0.35">
      <c r="A1" s="107" t="s">
        <v>0</v>
      </c>
      <c r="B1" s="4"/>
      <c r="C1" s="4"/>
      <c r="D1" s="1"/>
      <c r="E1" s="1"/>
    </row>
    <row r="2" spans="1:16" ht="24.75" customHeight="1" thickBot="1" x14ac:dyDescent="0.35">
      <c r="A2" s="62"/>
      <c r="B2" s="117" t="s">
        <v>333</v>
      </c>
      <c r="C2" s="118"/>
      <c r="D2" s="1"/>
      <c r="E2" s="1"/>
    </row>
    <row r="3" spans="1:16" ht="31.5" customHeight="1" thickBot="1" x14ac:dyDescent="0.4">
      <c r="A3" s="1"/>
      <c r="B3" s="103" t="s">
        <v>300</v>
      </c>
      <c r="C3" s="105"/>
      <c r="D3" s="105"/>
      <c r="E3" s="106"/>
      <c r="F3" s="120" t="s">
        <v>329</v>
      </c>
      <c r="G3" s="121"/>
      <c r="H3" s="121"/>
      <c r="I3" s="121"/>
      <c r="J3" s="121"/>
      <c r="K3" s="121"/>
      <c r="L3" s="121"/>
      <c r="M3" s="121"/>
      <c r="N3" s="121"/>
      <c r="O3" s="121"/>
      <c r="P3" s="122"/>
    </row>
    <row r="4" spans="1:16" ht="18.75" customHeight="1" thickBot="1" x14ac:dyDescent="0.3">
      <c r="A4" s="2"/>
      <c r="B4" s="5"/>
      <c r="C4" s="5"/>
      <c r="D4" s="101" t="s">
        <v>309</v>
      </c>
      <c r="E4" s="102" t="s">
        <v>310</v>
      </c>
      <c r="F4" s="72" t="s">
        <v>294</v>
      </c>
      <c r="G4" s="72" t="s">
        <v>310</v>
      </c>
      <c r="H4" s="72" t="s">
        <v>293</v>
      </c>
      <c r="I4" s="72" t="s">
        <v>293</v>
      </c>
      <c r="J4" s="72" t="s">
        <v>294</v>
      </c>
      <c r="K4" s="72" t="s">
        <v>317</v>
      </c>
      <c r="L4" s="72" t="s">
        <v>318</v>
      </c>
      <c r="M4" s="72" t="s">
        <v>319</v>
      </c>
      <c r="N4" s="73" t="s">
        <v>320</v>
      </c>
      <c r="O4" s="116" t="s">
        <v>295</v>
      </c>
      <c r="P4" s="75" t="s">
        <v>296</v>
      </c>
    </row>
    <row r="5" spans="1:16" ht="18.75" x14ac:dyDescent="0.3">
      <c r="A5" s="78">
        <v>23</v>
      </c>
      <c r="B5" s="78" t="s">
        <v>277</v>
      </c>
      <c r="C5" s="79" t="s">
        <v>278</v>
      </c>
      <c r="D5" s="80">
        <v>1</v>
      </c>
      <c r="E5" s="80">
        <v>4</v>
      </c>
      <c r="F5" s="80">
        <v>5</v>
      </c>
      <c r="G5" s="80">
        <v>5</v>
      </c>
      <c r="H5" s="80">
        <v>3</v>
      </c>
      <c r="I5" s="80">
        <v>3</v>
      </c>
      <c r="J5" s="90">
        <v>5</v>
      </c>
      <c r="K5" s="90">
        <v>4</v>
      </c>
      <c r="L5" s="90">
        <v>4</v>
      </c>
      <c r="M5" s="90">
        <v>5</v>
      </c>
      <c r="N5" s="90">
        <v>2</v>
      </c>
      <c r="O5" s="108">
        <f>SUM(D5:N5)</f>
        <v>41</v>
      </c>
      <c r="P5" s="109">
        <f>+O5/45</f>
        <v>0.91111111111111109</v>
      </c>
    </row>
    <row r="6" spans="1:16" ht="18.75" x14ac:dyDescent="0.3">
      <c r="A6" s="12" t="s">
        <v>199</v>
      </c>
      <c r="B6" s="20" t="s">
        <v>182</v>
      </c>
      <c r="C6" s="20" t="s">
        <v>183</v>
      </c>
      <c r="D6" s="33"/>
      <c r="E6" s="37">
        <v>2</v>
      </c>
      <c r="F6" s="33"/>
      <c r="G6" s="33"/>
      <c r="H6" s="33">
        <v>1</v>
      </c>
      <c r="I6" s="33">
        <v>2</v>
      </c>
      <c r="J6" s="33">
        <v>2</v>
      </c>
      <c r="K6" s="33">
        <v>1</v>
      </c>
      <c r="L6" s="33"/>
      <c r="M6" s="33">
        <v>2</v>
      </c>
      <c r="N6" s="33">
        <v>1</v>
      </c>
      <c r="O6" s="112">
        <f>SUM(D6:N6)</f>
        <v>11</v>
      </c>
      <c r="P6" s="111">
        <f>+O6/45</f>
        <v>0.24444444444444444</v>
      </c>
    </row>
    <row r="7" spans="1:16" ht="18.75" x14ac:dyDescent="0.3">
      <c r="A7" s="14" t="s">
        <v>200</v>
      </c>
      <c r="B7" s="21" t="s">
        <v>184</v>
      </c>
      <c r="C7" s="21" t="s">
        <v>185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110"/>
      <c r="P7" s="111"/>
    </row>
    <row r="8" spans="1:16" ht="18.75" x14ac:dyDescent="0.3">
      <c r="A8" s="16" t="s">
        <v>201</v>
      </c>
      <c r="B8" s="22" t="s">
        <v>186</v>
      </c>
      <c r="C8" s="22" t="s">
        <v>110</v>
      </c>
      <c r="D8" s="31">
        <v>1</v>
      </c>
      <c r="E8" s="31">
        <v>4</v>
      </c>
      <c r="F8" s="31">
        <v>5</v>
      </c>
      <c r="G8" s="31">
        <v>5</v>
      </c>
      <c r="H8" s="31">
        <v>5</v>
      </c>
      <c r="I8" s="31">
        <v>4</v>
      </c>
      <c r="J8" s="33">
        <v>4</v>
      </c>
      <c r="K8" s="33">
        <v>3</v>
      </c>
      <c r="L8" s="33">
        <v>4</v>
      </c>
      <c r="M8" s="33">
        <v>5</v>
      </c>
      <c r="N8" s="33">
        <v>2</v>
      </c>
      <c r="O8" s="112">
        <f t="shared" ref="O8:O17" si="0">SUM(D8:N8)</f>
        <v>42</v>
      </c>
      <c r="P8" s="111">
        <f>+O8/45</f>
        <v>0.93333333333333335</v>
      </c>
    </row>
    <row r="9" spans="1:16" ht="18.75" x14ac:dyDescent="0.3">
      <c r="A9" s="78">
        <v>24</v>
      </c>
      <c r="B9" s="78" t="s">
        <v>283</v>
      </c>
      <c r="C9" s="79" t="s">
        <v>276</v>
      </c>
      <c r="D9" s="81">
        <v>1</v>
      </c>
      <c r="E9" s="81">
        <v>4</v>
      </c>
      <c r="F9" s="81">
        <v>4</v>
      </c>
      <c r="G9" s="81">
        <v>4</v>
      </c>
      <c r="H9" s="81">
        <v>3</v>
      </c>
      <c r="I9" s="81">
        <v>4</v>
      </c>
      <c r="J9" s="91">
        <v>5</v>
      </c>
      <c r="K9" s="91">
        <v>4</v>
      </c>
      <c r="L9" s="91">
        <v>3</v>
      </c>
      <c r="M9" s="91">
        <v>4</v>
      </c>
      <c r="N9" s="91">
        <v>1</v>
      </c>
      <c r="O9" s="108">
        <f t="shared" si="0"/>
        <v>37</v>
      </c>
      <c r="P9" s="109">
        <f>+O9/45</f>
        <v>0.82222222222222219</v>
      </c>
    </row>
    <row r="10" spans="1:16" ht="18.75" x14ac:dyDescent="0.3">
      <c r="A10" s="12" t="s">
        <v>202</v>
      </c>
      <c r="B10" s="20" t="s">
        <v>187</v>
      </c>
      <c r="C10" s="20" t="s">
        <v>188</v>
      </c>
      <c r="D10" s="31">
        <v>1</v>
      </c>
      <c r="E10" s="31">
        <v>4</v>
      </c>
      <c r="F10" s="31">
        <v>5</v>
      </c>
      <c r="G10" s="31">
        <v>5</v>
      </c>
      <c r="H10" s="31">
        <v>4</v>
      </c>
      <c r="I10" s="31">
        <v>3</v>
      </c>
      <c r="J10" s="33">
        <v>1</v>
      </c>
      <c r="K10" s="33"/>
      <c r="L10" s="33"/>
      <c r="M10" s="33"/>
      <c r="N10" s="33"/>
      <c r="O10" s="112">
        <f t="shared" si="0"/>
        <v>23</v>
      </c>
      <c r="P10" s="111">
        <f t="shared" ref="P10:P11" si="1">+O10/45</f>
        <v>0.51111111111111107</v>
      </c>
    </row>
    <row r="11" spans="1:16" ht="18.75" x14ac:dyDescent="0.3">
      <c r="A11" s="14" t="s">
        <v>203</v>
      </c>
      <c r="B11" s="21" t="s">
        <v>189</v>
      </c>
      <c r="C11" s="21" t="s">
        <v>190</v>
      </c>
      <c r="D11" s="31">
        <v>1</v>
      </c>
      <c r="E11" s="31">
        <v>3</v>
      </c>
      <c r="F11" s="31">
        <v>4</v>
      </c>
      <c r="G11" s="31">
        <v>5</v>
      </c>
      <c r="H11" s="31">
        <v>2</v>
      </c>
      <c r="I11" s="31">
        <v>1</v>
      </c>
      <c r="J11" s="33">
        <v>5</v>
      </c>
      <c r="K11" s="33">
        <v>3</v>
      </c>
      <c r="L11" s="33">
        <v>4</v>
      </c>
      <c r="M11" s="33">
        <v>3</v>
      </c>
      <c r="N11" s="33">
        <v>2</v>
      </c>
      <c r="O11" s="112">
        <f t="shared" si="0"/>
        <v>33</v>
      </c>
      <c r="P11" s="111">
        <f t="shared" si="1"/>
        <v>0.73333333333333328</v>
      </c>
    </row>
    <row r="12" spans="1:16" ht="18.75" x14ac:dyDescent="0.3">
      <c r="A12" s="16" t="s">
        <v>204</v>
      </c>
      <c r="B12" s="22" t="s">
        <v>191</v>
      </c>
      <c r="C12" s="22" t="s">
        <v>192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110"/>
      <c r="P12" s="111"/>
    </row>
    <row r="13" spans="1:16" ht="18.75" x14ac:dyDescent="0.3">
      <c r="A13" s="78">
        <v>25</v>
      </c>
      <c r="B13" s="78" t="s">
        <v>284</v>
      </c>
      <c r="C13" s="79" t="s">
        <v>285</v>
      </c>
      <c r="D13" s="81">
        <v>1</v>
      </c>
      <c r="E13" s="81">
        <v>2</v>
      </c>
      <c r="F13" s="81">
        <v>4</v>
      </c>
      <c r="G13" s="81">
        <v>5</v>
      </c>
      <c r="H13" s="81">
        <v>5</v>
      </c>
      <c r="I13" s="81">
        <v>2</v>
      </c>
      <c r="J13" s="91">
        <v>5</v>
      </c>
      <c r="K13" s="91">
        <v>3</v>
      </c>
      <c r="L13" s="91">
        <v>3</v>
      </c>
      <c r="M13" s="91">
        <v>5</v>
      </c>
      <c r="N13" s="91">
        <v>2</v>
      </c>
      <c r="O13" s="108">
        <f t="shared" si="0"/>
        <v>37</v>
      </c>
      <c r="P13" s="109">
        <f>+O13/45</f>
        <v>0.82222222222222219</v>
      </c>
    </row>
    <row r="14" spans="1:16" ht="18.75" x14ac:dyDescent="0.3">
      <c r="A14" s="12" t="s">
        <v>215</v>
      </c>
      <c r="B14" s="20" t="s">
        <v>205</v>
      </c>
      <c r="C14" s="20" t="s">
        <v>74</v>
      </c>
      <c r="D14" s="31">
        <v>1</v>
      </c>
      <c r="E14" s="31">
        <v>3</v>
      </c>
      <c r="F14" s="31">
        <v>5</v>
      </c>
      <c r="G14" s="31">
        <v>5</v>
      </c>
      <c r="H14" s="31">
        <v>3</v>
      </c>
      <c r="I14" s="31">
        <v>4</v>
      </c>
      <c r="J14" s="33">
        <v>2</v>
      </c>
      <c r="K14" s="33">
        <v>3</v>
      </c>
      <c r="L14" s="33">
        <v>4</v>
      </c>
      <c r="M14" s="33">
        <v>5</v>
      </c>
      <c r="N14" s="33">
        <v>2</v>
      </c>
      <c r="O14" s="112">
        <f t="shared" si="0"/>
        <v>37</v>
      </c>
      <c r="P14" s="111">
        <f>+O14/45</f>
        <v>0.82222222222222219</v>
      </c>
    </row>
    <row r="15" spans="1:16" ht="18.75" x14ac:dyDescent="0.3">
      <c r="A15" s="14" t="s">
        <v>216</v>
      </c>
      <c r="B15" s="21" t="s">
        <v>206</v>
      </c>
      <c r="C15" s="21" t="s">
        <v>105</v>
      </c>
      <c r="D15" s="31">
        <v>1</v>
      </c>
      <c r="E15" s="31">
        <v>4</v>
      </c>
      <c r="F15" s="31">
        <v>4</v>
      </c>
      <c r="G15" s="31">
        <v>5</v>
      </c>
      <c r="H15" s="31">
        <v>2</v>
      </c>
      <c r="I15" s="31">
        <v>4</v>
      </c>
      <c r="J15" s="33">
        <v>5</v>
      </c>
      <c r="K15" s="33">
        <v>2</v>
      </c>
      <c r="L15" s="33">
        <v>1</v>
      </c>
      <c r="M15" s="33">
        <v>3</v>
      </c>
      <c r="N15" s="33"/>
      <c r="O15" s="112">
        <f t="shared" si="0"/>
        <v>31</v>
      </c>
      <c r="P15" s="111">
        <f>+O15/45</f>
        <v>0.68888888888888888</v>
      </c>
    </row>
    <row r="16" spans="1:16" ht="18.75" x14ac:dyDescent="0.3">
      <c r="A16" s="16" t="s">
        <v>217</v>
      </c>
      <c r="B16" s="22" t="s">
        <v>207</v>
      </c>
      <c r="C16" s="22" t="s">
        <v>208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2"/>
      <c r="P16" s="111"/>
    </row>
    <row r="17" spans="1:16" ht="18.75" x14ac:dyDescent="0.3">
      <c r="A17" s="78">
        <v>26</v>
      </c>
      <c r="B17" s="78" t="s">
        <v>209</v>
      </c>
      <c r="C17" s="79" t="s">
        <v>210</v>
      </c>
      <c r="D17" s="81">
        <v>1</v>
      </c>
      <c r="E17" s="81">
        <v>1</v>
      </c>
      <c r="F17" s="81">
        <v>3</v>
      </c>
      <c r="G17" s="81">
        <v>2</v>
      </c>
      <c r="H17" s="81">
        <v>4</v>
      </c>
      <c r="I17" s="81">
        <v>3</v>
      </c>
      <c r="J17" s="91">
        <v>2</v>
      </c>
      <c r="K17" s="91">
        <v>2</v>
      </c>
      <c r="L17" s="91">
        <v>4</v>
      </c>
      <c r="M17" s="91">
        <v>4</v>
      </c>
      <c r="N17" s="91">
        <v>1</v>
      </c>
      <c r="O17" s="108">
        <f t="shared" si="0"/>
        <v>27</v>
      </c>
      <c r="P17" s="109">
        <f>+O17/45</f>
        <v>0.6</v>
      </c>
    </row>
    <row r="18" spans="1:16" ht="18.75" x14ac:dyDescent="0.3">
      <c r="A18" s="12" t="s">
        <v>218</v>
      </c>
      <c r="B18" s="20" t="s">
        <v>211</v>
      </c>
      <c r="C18" s="20" t="s">
        <v>181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110"/>
      <c r="P18" s="111"/>
    </row>
    <row r="19" spans="1:16" ht="18.75" x14ac:dyDescent="0.3">
      <c r="A19" s="14" t="s">
        <v>219</v>
      </c>
      <c r="B19" s="21" t="s">
        <v>109</v>
      </c>
      <c r="C19" s="21" t="s">
        <v>212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110"/>
      <c r="P19" s="111"/>
    </row>
    <row r="20" spans="1:16" ht="18.75" x14ac:dyDescent="0.3">
      <c r="A20" s="16" t="s">
        <v>220</v>
      </c>
      <c r="B20" s="22" t="s">
        <v>213</v>
      </c>
      <c r="C20" s="22" t="s">
        <v>214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110"/>
      <c r="P20" s="111"/>
    </row>
    <row r="21" spans="1:16" ht="18.75" x14ac:dyDescent="0.3">
      <c r="A21" s="82">
        <v>27</v>
      </c>
      <c r="B21" s="82" t="s">
        <v>286</v>
      </c>
      <c r="C21" s="83" t="s">
        <v>287</v>
      </c>
      <c r="D21" s="81"/>
      <c r="E21" s="81">
        <v>3</v>
      </c>
      <c r="F21" s="81">
        <v>5</v>
      </c>
      <c r="G21" s="81">
        <v>5</v>
      </c>
      <c r="H21" s="81">
        <v>5</v>
      </c>
      <c r="I21" s="81">
        <v>4</v>
      </c>
      <c r="J21" s="91">
        <v>4</v>
      </c>
      <c r="K21" s="91">
        <v>4</v>
      </c>
      <c r="L21" s="91">
        <v>4</v>
      </c>
      <c r="M21" s="91">
        <v>4</v>
      </c>
      <c r="N21" s="91">
        <v>1</v>
      </c>
      <c r="O21" s="108">
        <f t="shared" ref="O21:O40" si="2">SUM(D21:N21)</f>
        <v>39</v>
      </c>
      <c r="P21" s="109">
        <f>+O21/45</f>
        <v>0.8666666666666667</v>
      </c>
    </row>
    <row r="22" spans="1:16" ht="18.75" x14ac:dyDescent="0.3">
      <c r="A22" s="12" t="s">
        <v>221</v>
      </c>
      <c r="B22" s="20" t="s">
        <v>224</v>
      </c>
      <c r="C22" s="20" t="s">
        <v>185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110"/>
      <c r="P22" s="111"/>
    </row>
    <row r="23" spans="1:16" ht="18.75" x14ac:dyDescent="0.3">
      <c r="A23" s="14" t="s">
        <v>222</v>
      </c>
      <c r="B23" s="21" t="s">
        <v>225</v>
      </c>
      <c r="C23" s="21" t="s">
        <v>226</v>
      </c>
      <c r="D23" s="31"/>
      <c r="E23" s="31">
        <v>3</v>
      </c>
      <c r="F23" s="31">
        <v>3</v>
      </c>
      <c r="G23" s="31">
        <v>3</v>
      </c>
      <c r="H23" s="31">
        <v>1</v>
      </c>
      <c r="I23" s="31">
        <v>3</v>
      </c>
      <c r="J23" s="33">
        <v>1</v>
      </c>
      <c r="K23" s="33"/>
      <c r="L23" s="33"/>
      <c r="M23" s="33">
        <v>3</v>
      </c>
      <c r="N23" s="33"/>
      <c r="O23" s="112">
        <f t="shared" si="2"/>
        <v>17</v>
      </c>
      <c r="P23" s="111">
        <f>+O23/45</f>
        <v>0.37777777777777777</v>
      </c>
    </row>
    <row r="24" spans="1:16" ht="18.75" x14ac:dyDescent="0.3">
      <c r="A24" s="16" t="s">
        <v>223</v>
      </c>
      <c r="B24" s="69" t="s">
        <v>227</v>
      </c>
      <c r="C24" s="69" t="s">
        <v>228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110"/>
      <c r="P24" s="111"/>
    </row>
    <row r="25" spans="1:16" ht="18.75" x14ac:dyDescent="0.3">
      <c r="A25" s="78">
        <v>28</v>
      </c>
      <c r="B25" s="78" t="s">
        <v>288</v>
      </c>
      <c r="C25" s="79" t="s">
        <v>289</v>
      </c>
      <c r="D25" s="81"/>
      <c r="E25" s="81">
        <v>3</v>
      </c>
      <c r="F25" s="81">
        <v>4</v>
      </c>
      <c r="G25" s="81">
        <v>4</v>
      </c>
      <c r="H25" s="81">
        <v>2</v>
      </c>
      <c r="I25" s="81">
        <v>4</v>
      </c>
      <c r="J25" s="91">
        <v>4</v>
      </c>
      <c r="K25" s="91">
        <v>3</v>
      </c>
      <c r="L25" s="91">
        <v>3</v>
      </c>
      <c r="M25" s="91">
        <v>4</v>
      </c>
      <c r="N25" s="91">
        <v>1</v>
      </c>
      <c r="O25" s="108">
        <f t="shared" si="2"/>
        <v>32</v>
      </c>
      <c r="P25" s="109">
        <f>+O25/45</f>
        <v>0.71111111111111114</v>
      </c>
    </row>
    <row r="26" spans="1:16" ht="18.75" x14ac:dyDescent="0.3">
      <c r="A26" s="12" t="s">
        <v>242</v>
      </c>
      <c r="B26" s="70" t="s">
        <v>229</v>
      </c>
      <c r="C26" s="70" t="s">
        <v>230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110"/>
      <c r="P26" s="111"/>
    </row>
    <row r="27" spans="1:16" ht="18.75" x14ac:dyDescent="0.3">
      <c r="A27" s="14" t="s">
        <v>243</v>
      </c>
      <c r="B27" s="21" t="s">
        <v>231</v>
      </c>
      <c r="C27" s="21" t="s">
        <v>232</v>
      </c>
      <c r="D27" s="31"/>
      <c r="E27" s="31">
        <v>4</v>
      </c>
      <c r="F27" s="31">
        <v>2</v>
      </c>
      <c r="G27" s="31">
        <v>5</v>
      </c>
      <c r="H27" s="31">
        <v>3</v>
      </c>
      <c r="I27" s="31">
        <v>2</v>
      </c>
      <c r="J27" s="33">
        <v>3</v>
      </c>
      <c r="K27" s="33">
        <v>2</v>
      </c>
      <c r="L27" s="33">
        <v>4</v>
      </c>
      <c r="M27" s="33">
        <v>5</v>
      </c>
      <c r="N27" s="33">
        <v>1</v>
      </c>
      <c r="O27" s="112">
        <f t="shared" si="2"/>
        <v>31</v>
      </c>
      <c r="P27" s="111">
        <f t="shared" ref="P27:P40" si="3">+O27/45</f>
        <v>0.68888888888888888</v>
      </c>
    </row>
    <row r="28" spans="1:16" ht="18.75" x14ac:dyDescent="0.3">
      <c r="A28" s="16" t="s">
        <v>244</v>
      </c>
      <c r="B28" s="22" t="s">
        <v>233</v>
      </c>
      <c r="C28" s="22" t="s">
        <v>234</v>
      </c>
      <c r="D28" s="31">
        <v>1</v>
      </c>
      <c r="E28" s="31">
        <v>3</v>
      </c>
      <c r="F28" s="31">
        <v>3</v>
      </c>
      <c r="G28" s="31">
        <v>3</v>
      </c>
      <c r="H28" s="31">
        <v>5</v>
      </c>
      <c r="I28" s="31">
        <v>3</v>
      </c>
      <c r="J28" s="33">
        <v>5</v>
      </c>
      <c r="K28" s="33">
        <v>4</v>
      </c>
      <c r="L28" s="33">
        <v>4</v>
      </c>
      <c r="M28" s="33">
        <v>5</v>
      </c>
      <c r="N28" s="33">
        <v>2</v>
      </c>
      <c r="O28" s="112">
        <f t="shared" si="2"/>
        <v>38</v>
      </c>
      <c r="P28" s="111">
        <f t="shared" si="3"/>
        <v>0.84444444444444444</v>
      </c>
    </row>
    <row r="29" spans="1:16" ht="18.75" x14ac:dyDescent="0.3">
      <c r="A29" s="78">
        <v>29</v>
      </c>
      <c r="B29" s="78" t="s">
        <v>235</v>
      </c>
      <c r="C29" s="79" t="s">
        <v>236</v>
      </c>
      <c r="D29" s="81"/>
      <c r="E29" s="81"/>
      <c r="F29" s="81">
        <v>4</v>
      </c>
      <c r="G29" s="81">
        <v>3</v>
      </c>
      <c r="H29" s="81">
        <v>3</v>
      </c>
      <c r="I29" s="81">
        <v>4</v>
      </c>
      <c r="J29" s="91">
        <v>4</v>
      </c>
      <c r="K29" s="91">
        <v>3</v>
      </c>
      <c r="L29" s="91">
        <v>2</v>
      </c>
      <c r="M29" s="91">
        <v>4</v>
      </c>
      <c r="N29" s="91">
        <v>1</v>
      </c>
      <c r="O29" s="108">
        <f t="shared" si="2"/>
        <v>28</v>
      </c>
      <c r="P29" s="109">
        <f>+O29/45</f>
        <v>0.62222222222222223</v>
      </c>
    </row>
    <row r="30" spans="1:16" ht="18.75" x14ac:dyDescent="0.3">
      <c r="A30" s="12" t="s">
        <v>245</v>
      </c>
      <c r="B30" s="20" t="s">
        <v>237</v>
      </c>
      <c r="C30" s="20" t="s">
        <v>238</v>
      </c>
      <c r="D30" s="31"/>
      <c r="E30" s="31">
        <v>2</v>
      </c>
      <c r="F30" s="31">
        <v>4</v>
      </c>
      <c r="G30" s="31">
        <v>2</v>
      </c>
      <c r="H30" s="31">
        <v>4</v>
      </c>
      <c r="I30" s="31">
        <v>3</v>
      </c>
      <c r="J30" s="33">
        <v>2</v>
      </c>
      <c r="K30" s="33">
        <v>2</v>
      </c>
      <c r="L30" s="33"/>
      <c r="M30" s="33">
        <v>4</v>
      </c>
      <c r="N30" s="33">
        <v>1</v>
      </c>
      <c r="O30" s="112">
        <f t="shared" si="2"/>
        <v>24</v>
      </c>
      <c r="P30" s="111">
        <f t="shared" si="3"/>
        <v>0.53333333333333333</v>
      </c>
    </row>
    <row r="31" spans="1:16" ht="18.75" x14ac:dyDescent="0.3">
      <c r="A31" s="14" t="s">
        <v>246</v>
      </c>
      <c r="B31" s="21" t="s">
        <v>239</v>
      </c>
      <c r="C31" s="21" t="s">
        <v>172</v>
      </c>
      <c r="D31" s="31">
        <v>1</v>
      </c>
      <c r="E31" s="31">
        <v>1</v>
      </c>
      <c r="F31" s="31">
        <v>1</v>
      </c>
      <c r="G31" s="31">
        <v>2</v>
      </c>
      <c r="H31" s="31">
        <v>1</v>
      </c>
      <c r="I31" s="31">
        <v>2</v>
      </c>
      <c r="J31" s="33">
        <v>2</v>
      </c>
      <c r="K31" s="33">
        <v>3</v>
      </c>
      <c r="L31" s="33"/>
      <c r="M31" s="33">
        <v>4</v>
      </c>
      <c r="N31" s="33">
        <v>2</v>
      </c>
      <c r="O31" s="112">
        <f t="shared" si="2"/>
        <v>19</v>
      </c>
      <c r="P31" s="111">
        <f t="shared" si="3"/>
        <v>0.42222222222222222</v>
      </c>
    </row>
    <row r="32" spans="1:16" ht="18.75" x14ac:dyDescent="0.3">
      <c r="A32" s="16" t="s">
        <v>247</v>
      </c>
      <c r="B32" s="22" t="s">
        <v>240</v>
      </c>
      <c r="C32" s="22" t="s">
        <v>241</v>
      </c>
      <c r="D32" s="31">
        <v>1</v>
      </c>
      <c r="E32" s="31">
        <v>3</v>
      </c>
      <c r="F32" s="31">
        <v>3</v>
      </c>
      <c r="G32" s="31">
        <v>2</v>
      </c>
      <c r="H32" s="31">
        <v>2</v>
      </c>
      <c r="I32" s="31">
        <v>2</v>
      </c>
      <c r="J32" s="33">
        <v>4</v>
      </c>
      <c r="K32" s="33">
        <v>2</v>
      </c>
      <c r="L32" s="33">
        <v>4</v>
      </c>
      <c r="M32" s="33">
        <v>1</v>
      </c>
      <c r="N32" s="33">
        <v>1</v>
      </c>
      <c r="O32" s="112">
        <f t="shared" si="2"/>
        <v>25</v>
      </c>
      <c r="P32" s="111">
        <f t="shared" si="3"/>
        <v>0.55555555555555558</v>
      </c>
    </row>
    <row r="33" spans="1:16" ht="18.75" x14ac:dyDescent="0.3">
      <c r="A33" s="78">
        <v>30</v>
      </c>
      <c r="B33" s="78" t="s">
        <v>280</v>
      </c>
      <c r="C33" s="79" t="s">
        <v>248</v>
      </c>
      <c r="D33" s="81">
        <v>1</v>
      </c>
      <c r="E33" s="81">
        <v>2</v>
      </c>
      <c r="F33" s="81">
        <v>2</v>
      </c>
      <c r="G33" s="81">
        <v>3</v>
      </c>
      <c r="H33" s="81"/>
      <c r="I33" s="81">
        <v>1</v>
      </c>
      <c r="J33" s="91">
        <v>3</v>
      </c>
      <c r="K33" s="91"/>
      <c r="L33" s="91"/>
      <c r="M33" s="91"/>
      <c r="N33" s="91"/>
      <c r="O33" s="108">
        <f t="shared" si="2"/>
        <v>12</v>
      </c>
      <c r="P33" s="109">
        <f>+O33/45</f>
        <v>0.26666666666666666</v>
      </c>
    </row>
    <row r="34" spans="1:16" ht="18.75" x14ac:dyDescent="0.3">
      <c r="A34" s="12" t="s">
        <v>262</v>
      </c>
      <c r="B34" s="20" t="s">
        <v>249</v>
      </c>
      <c r="C34" s="20" t="s">
        <v>250</v>
      </c>
      <c r="D34" s="31"/>
      <c r="E34" s="31">
        <v>3</v>
      </c>
      <c r="F34" s="31">
        <v>4</v>
      </c>
      <c r="G34" s="31">
        <v>5</v>
      </c>
      <c r="H34" s="31">
        <v>2</v>
      </c>
      <c r="I34" s="31">
        <v>2</v>
      </c>
      <c r="J34" s="33">
        <v>2</v>
      </c>
      <c r="K34" s="33">
        <v>3</v>
      </c>
      <c r="L34" s="33">
        <v>4</v>
      </c>
      <c r="M34" s="33">
        <v>5</v>
      </c>
      <c r="N34" s="33">
        <v>2</v>
      </c>
      <c r="O34" s="112">
        <f t="shared" si="2"/>
        <v>32</v>
      </c>
      <c r="P34" s="111">
        <f t="shared" si="3"/>
        <v>0.71111111111111114</v>
      </c>
    </row>
    <row r="35" spans="1:16" ht="18.75" x14ac:dyDescent="0.3">
      <c r="A35" s="14" t="s">
        <v>263</v>
      </c>
      <c r="B35" s="21" t="s">
        <v>251</v>
      </c>
      <c r="C35" s="21" t="s">
        <v>252</v>
      </c>
      <c r="D35" s="31"/>
      <c r="E35" s="31">
        <v>1</v>
      </c>
      <c r="F35" s="31">
        <v>2</v>
      </c>
      <c r="G35" s="31">
        <v>3</v>
      </c>
      <c r="H35" s="31">
        <v>3</v>
      </c>
      <c r="I35" s="31">
        <v>1</v>
      </c>
      <c r="J35" s="33">
        <v>4</v>
      </c>
      <c r="K35" s="33">
        <v>2</v>
      </c>
      <c r="L35" s="33">
        <v>3</v>
      </c>
      <c r="M35" s="33">
        <v>3</v>
      </c>
      <c r="N35" s="33">
        <v>1</v>
      </c>
      <c r="O35" s="112">
        <f t="shared" si="2"/>
        <v>23</v>
      </c>
      <c r="P35" s="111">
        <f t="shared" si="3"/>
        <v>0.51111111111111107</v>
      </c>
    </row>
    <row r="36" spans="1:16" ht="18.75" x14ac:dyDescent="0.3">
      <c r="A36" s="16" t="s">
        <v>264</v>
      </c>
      <c r="B36" s="22" t="s">
        <v>253</v>
      </c>
      <c r="C36" s="22" t="s">
        <v>254</v>
      </c>
      <c r="D36" s="31"/>
      <c r="E36" s="31"/>
      <c r="F36" s="31"/>
      <c r="G36" s="31">
        <v>1</v>
      </c>
      <c r="H36" s="31"/>
      <c r="I36" s="31"/>
      <c r="J36" s="31"/>
      <c r="K36" s="31"/>
      <c r="L36" s="31"/>
      <c r="M36" s="31"/>
      <c r="N36" s="31"/>
      <c r="O36" s="112">
        <f t="shared" si="2"/>
        <v>1</v>
      </c>
      <c r="P36" s="111">
        <f t="shared" si="3"/>
        <v>2.2222222222222223E-2</v>
      </c>
    </row>
    <row r="37" spans="1:16" ht="18.75" x14ac:dyDescent="0.3">
      <c r="A37" s="78">
        <v>31</v>
      </c>
      <c r="B37" s="78" t="s">
        <v>290</v>
      </c>
      <c r="C37" s="79" t="s">
        <v>255</v>
      </c>
      <c r="D37" s="81">
        <v>1</v>
      </c>
      <c r="E37" s="81"/>
      <c r="F37" s="81">
        <v>3</v>
      </c>
      <c r="G37" s="81">
        <v>5</v>
      </c>
      <c r="H37" s="81">
        <v>5</v>
      </c>
      <c r="I37" s="81">
        <v>3</v>
      </c>
      <c r="J37" s="91">
        <v>5</v>
      </c>
      <c r="K37" s="91">
        <v>2</v>
      </c>
      <c r="L37" s="91">
        <v>4</v>
      </c>
      <c r="M37" s="91">
        <v>4</v>
      </c>
      <c r="N37" s="91">
        <v>2</v>
      </c>
      <c r="O37" s="108">
        <f t="shared" si="2"/>
        <v>34</v>
      </c>
      <c r="P37" s="109">
        <f>+O37/45</f>
        <v>0.75555555555555554</v>
      </c>
    </row>
    <row r="38" spans="1:16" ht="18.75" x14ac:dyDescent="0.3">
      <c r="A38" s="12" t="s">
        <v>265</v>
      </c>
      <c r="B38" s="20" t="s">
        <v>256</v>
      </c>
      <c r="C38" s="20" t="s">
        <v>257</v>
      </c>
      <c r="D38" s="31"/>
      <c r="E38" s="31">
        <v>1</v>
      </c>
      <c r="F38" s="31">
        <v>4</v>
      </c>
      <c r="G38" s="31">
        <v>1</v>
      </c>
      <c r="H38" s="31"/>
      <c r="I38" s="31">
        <v>1</v>
      </c>
      <c r="J38" s="33">
        <v>1</v>
      </c>
      <c r="K38" s="33">
        <v>3</v>
      </c>
      <c r="L38" s="33">
        <v>4</v>
      </c>
      <c r="M38" s="33">
        <v>2</v>
      </c>
      <c r="N38" s="33">
        <v>2</v>
      </c>
      <c r="O38" s="112">
        <f t="shared" si="2"/>
        <v>19</v>
      </c>
      <c r="P38" s="111">
        <f t="shared" si="3"/>
        <v>0.42222222222222222</v>
      </c>
    </row>
    <row r="39" spans="1:16" ht="18.75" x14ac:dyDescent="0.3">
      <c r="A39" s="14" t="s">
        <v>266</v>
      </c>
      <c r="B39" s="21" t="s">
        <v>258</v>
      </c>
      <c r="C39" s="21" t="s">
        <v>259</v>
      </c>
      <c r="D39" s="31"/>
      <c r="E39" s="31">
        <v>1</v>
      </c>
      <c r="F39" s="31"/>
      <c r="G39" s="31"/>
      <c r="H39" s="31"/>
      <c r="I39" s="31"/>
      <c r="J39" s="31"/>
      <c r="K39" s="31"/>
      <c r="L39" s="31"/>
      <c r="M39" s="31"/>
      <c r="N39" s="31"/>
      <c r="O39" s="112">
        <f t="shared" si="2"/>
        <v>1</v>
      </c>
      <c r="P39" s="111">
        <f t="shared" si="3"/>
        <v>2.2222222222222223E-2</v>
      </c>
    </row>
    <row r="40" spans="1:16" ht="18.75" x14ac:dyDescent="0.3">
      <c r="A40" s="16" t="s">
        <v>267</v>
      </c>
      <c r="B40" s="22" t="s">
        <v>260</v>
      </c>
      <c r="C40" s="22" t="s">
        <v>261</v>
      </c>
      <c r="D40" s="31"/>
      <c r="E40" s="31">
        <v>2</v>
      </c>
      <c r="F40" s="31">
        <v>2</v>
      </c>
      <c r="G40" s="31">
        <v>1</v>
      </c>
      <c r="H40" s="31">
        <v>3</v>
      </c>
      <c r="I40" s="31">
        <v>3</v>
      </c>
      <c r="J40" s="33">
        <v>2</v>
      </c>
      <c r="K40" s="33">
        <v>2</v>
      </c>
      <c r="L40" s="33">
        <v>3</v>
      </c>
      <c r="M40" s="33">
        <v>3</v>
      </c>
      <c r="N40" s="33">
        <v>1</v>
      </c>
      <c r="O40" s="112">
        <f t="shared" si="2"/>
        <v>22</v>
      </c>
      <c r="P40" s="111">
        <f t="shared" si="3"/>
        <v>0.48888888888888887</v>
      </c>
    </row>
    <row r="41" spans="1:16" ht="18.75" customHeight="1" x14ac:dyDescent="0.3">
      <c r="D41" s="31">
        <f>SUM(D5:D40)</f>
        <v>14</v>
      </c>
      <c r="E41" s="31">
        <f t="shared" ref="E41:N41" si="4">SUM(E5:E40)</f>
        <v>63</v>
      </c>
      <c r="F41" s="31">
        <f t="shared" si="4"/>
        <v>85</v>
      </c>
      <c r="G41" s="31">
        <f t="shared" si="4"/>
        <v>89</v>
      </c>
      <c r="H41" s="31">
        <f t="shared" si="4"/>
        <v>71</v>
      </c>
      <c r="I41" s="31">
        <f t="shared" si="4"/>
        <v>68</v>
      </c>
      <c r="J41" s="31">
        <f t="shared" si="4"/>
        <v>82</v>
      </c>
      <c r="K41" s="31">
        <f t="shared" si="4"/>
        <v>60</v>
      </c>
      <c r="L41" s="31">
        <f t="shared" si="4"/>
        <v>66</v>
      </c>
      <c r="M41" s="31">
        <f t="shared" si="4"/>
        <v>87</v>
      </c>
      <c r="N41" s="31">
        <f t="shared" si="4"/>
        <v>31</v>
      </c>
      <c r="O41" s="110">
        <f>SUM(O5:O40)</f>
        <v>716</v>
      </c>
      <c r="P41" s="114"/>
    </row>
    <row r="43" spans="1:16" ht="24" customHeight="1" x14ac:dyDescent="0.25">
      <c r="C43" s="21" t="s">
        <v>301</v>
      </c>
      <c r="D43" s="89">
        <v>22</v>
      </c>
      <c r="E43" s="32">
        <v>1</v>
      </c>
      <c r="F43" s="32">
        <v>5</v>
      </c>
      <c r="G43" s="32">
        <v>3</v>
      </c>
      <c r="H43" s="32">
        <v>7</v>
      </c>
      <c r="I43" s="32">
        <v>5</v>
      </c>
      <c r="J43" s="32">
        <v>2</v>
      </c>
      <c r="K43" s="32">
        <v>6</v>
      </c>
      <c r="L43" s="32">
        <v>4</v>
      </c>
      <c r="M43" s="32">
        <v>1</v>
      </c>
      <c r="N43" s="32">
        <v>6</v>
      </c>
    </row>
    <row r="44" spans="1:16" x14ac:dyDescent="0.25">
      <c r="C44" s="4"/>
      <c r="D44" s="89"/>
      <c r="E44" s="53" t="s">
        <v>313</v>
      </c>
      <c r="F44" s="32">
        <v>12</v>
      </c>
      <c r="G44" s="32">
        <v>10</v>
      </c>
      <c r="H44" s="32">
        <v>14</v>
      </c>
      <c r="I44" s="32">
        <v>12</v>
      </c>
      <c r="J44" s="32">
        <v>9</v>
      </c>
      <c r="K44" s="32">
        <v>13</v>
      </c>
      <c r="L44" s="32">
        <v>11</v>
      </c>
      <c r="M44" s="32">
        <v>8</v>
      </c>
      <c r="N44" s="32">
        <v>13</v>
      </c>
    </row>
    <row r="45" spans="1:16" x14ac:dyDescent="0.25">
      <c r="C45" s="4"/>
      <c r="D45" s="89"/>
      <c r="E45" s="96">
        <v>8</v>
      </c>
      <c r="F45" s="53" t="s">
        <v>314</v>
      </c>
      <c r="G45" s="89">
        <v>17</v>
      </c>
      <c r="H45" s="53" t="s">
        <v>315</v>
      </c>
      <c r="I45" s="71">
        <v>19</v>
      </c>
      <c r="J45" s="89">
        <v>16</v>
      </c>
      <c r="K45" s="89">
        <v>20</v>
      </c>
      <c r="L45" s="89">
        <v>18</v>
      </c>
      <c r="M45" s="89">
        <v>15</v>
      </c>
      <c r="N45" s="98"/>
    </row>
    <row r="46" spans="1:16" x14ac:dyDescent="0.25">
      <c r="C46" s="30"/>
      <c r="D46" s="89"/>
      <c r="E46" s="89">
        <v>15</v>
      </c>
      <c r="F46" s="32">
        <v>19</v>
      </c>
      <c r="G46" s="32">
        <v>24</v>
      </c>
      <c r="H46" s="54">
        <v>21</v>
      </c>
      <c r="I46" s="32">
        <v>26</v>
      </c>
      <c r="J46" s="32">
        <v>23</v>
      </c>
      <c r="K46" s="32">
        <v>27</v>
      </c>
      <c r="L46" s="32">
        <v>25</v>
      </c>
      <c r="M46" s="32">
        <v>22</v>
      </c>
      <c r="N46" s="32"/>
    </row>
    <row r="47" spans="1:16" x14ac:dyDescent="0.25">
      <c r="C47" s="21"/>
      <c r="D47" s="32"/>
      <c r="E47" s="71">
        <v>22</v>
      </c>
      <c r="F47" s="32">
        <v>26</v>
      </c>
      <c r="G47" s="32">
        <v>31</v>
      </c>
      <c r="H47" s="32">
        <v>28</v>
      </c>
      <c r="I47" s="32"/>
      <c r="J47" s="32">
        <v>30</v>
      </c>
      <c r="K47" s="32"/>
      <c r="L47" s="32"/>
      <c r="M47" s="32">
        <v>29</v>
      </c>
      <c r="N47" s="32"/>
    </row>
    <row r="50" spans="3:14" ht="15.75" x14ac:dyDescent="0.25">
      <c r="C50" s="55" t="s">
        <v>331</v>
      </c>
      <c r="D50" s="56"/>
      <c r="E50" s="76">
        <v>8</v>
      </c>
      <c r="F50" s="56"/>
      <c r="G50" s="56"/>
      <c r="H50" s="56"/>
      <c r="I50" s="56"/>
      <c r="J50" s="56"/>
      <c r="K50" s="56"/>
      <c r="L50" s="56"/>
      <c r="M50" s="56"/>
      <c r="N50" s="56"/>
    </row>
  </sheetData>
  <mergeCells count="1">
    <mergeCell ref="F3:P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5" sqref="E2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2018-12-13T10:59:08Z</cp:lastPrinted>
  <dcterms:created xsi:type="dcterms:W3CDTF">2015-05-15T17:52:30Z</dcterms:created>
  <dcterms:modified xsi:type="dcterms:W3CDTF">2018-12-19T12:54:28Z</dcterms:modified>
</cp:coreProperties>
</file>